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G:\Forms Committee\2026 Forms\Uploaded to EMACS Website Not Remediated\"/>
    </mc:Choice>
  </mc:AlternateContent>
  <xr:revisionPtr revIDLastSave="0" documentId="13_ncr:1_{4F2886C7-BC07-4534-ABC2-85D6CE233C92}" xr6:coauthVersionLast="47" xr6:coauthVersionMax="47" xr10:uidLastSave="{00000000-0000-0000-0000-000000000000}"/>
  <bookViews>
    <workbookView xWindow="19095" yWindow="0" windowWidth="19410" windowHeight="20985" xr2:uid="{00000000-000D-0000-FFFF-FFFF00000000}"/>
  </bookViews>
  <sheets>
    <sheet name="80 Hour" sheetId="1" r:id="rId1"/>
    <sheet name="84 Hour" sheetId="3" r:id="rId2"/>
    <sheet name="112 Hour" sheetId="4" r:id="rId3"/>
    <sheet name="SKHFA" sheetId="5" r:id="rId4"/>
  </sheets>
  <definedNames>
    <definedName name="_xlnm.Print_Area" localSheetId="2">'112 Hour'!$A:$N</definedName>
    <definedName name="_xlnm.Print_Titles" localSheetId="3">SKHFA!$1:$7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5" i="4" l="1"/>
  <c r="L120" i="4"/>
  <c r="L113" i="4"/>
  <c r="L106" i="4"/>
  <c r="L99" i="4"/>
  <c r="L92" i="4"/>
  <c r="L85" i="4"/>
  <c r="L82" i="4"/>
  <c r="L84" i="4" s="1"/>
  <c r="L78" i="4"/>
  <c r="L77" i="4"/>
  <c r="L79" i="4" s="1"/>
  <c r="L56" i="4"/>
  <c r="L49" i="4"/>
  <c r="L42" i="4"/>
  <c r="L35" i="4"/>
  <c r="L20" i="4"/>
  <c r="D70" i="4"/>
  <c r="C70" i="4"/>
  <c r="B70" i="4"/>
  <c r="A70" i="4"/>
  <c r="D60" i="1"/>
  <c r="C60" i="1"/>
  <c r="B60" i="1"/>
  <c r="A60" i="1"/>
  <c r="A59" i="3"/>
  <c r="B59" i="3"/>
  <c r="C59" i="3"/>
  <c r="D59" i="3"/>
  <c r="L18" i="4"/>
  <c r="L11" i="4"/>
  <c r="J11" i="4"/>
  <c r="F13" i="5"/>
  <c r="F15" i="5" s="1"/>
  <c r="F21" i="1"/>
  <c r="F11" i="1"/>
  <c r="L86" i="4" l="1"/>
  <c r="L89" i="4" s="1"/>
  <c r="L91" i="4" s="1"/>
  <c r="L93" i="4" s="1"/>
  <c r="L96" i="4" s="1"/>
  <c r="L98" i="4" s="1"/>
  <c r="L100" i="4" s="1"/>
  <c r="L103" i="4" s="1"/>
  <c r="L105" i="4" s="1"/>
  <c r="L107" i="4" s="1"/>
  <c r="L110" i="4" s="1"/>
  <c r="L112" i="4" s="1"/>
  <c r="L114" i="4" s="1"/>
  <c r="L117" i="4" s="1"/>
  <c r="L119" i="4" s="1"/>
  <c r="L121" i="4" s="1"/>
  <c r="L21" i="4"/>
  <c r="L28" i="4"/>
  <c r="J110" i="1"/>
  <c r="J103" i="1"/>
  <c r="J96" i="1"/>
  <c r="J89" i="1"/>
  <c r="J75" i="1"/>
  <c r="L25" i="4" l="1"/>
  <c r="L27" i="4" s="1"/>
  <c r="L22" i="4"/>
  <c r="L29" i="4"/>
  <c r="L32" i="4" s="1"/>
  <c r="L34" i="4" s="1"/>
  <c r="L36" i="4" s="1"/>
  <c r="L39" i="4" s="1"/>
  <c r="L41" i="4" s="1"/>
  <c r="L43" i="4" s="1"/>
  <c r="L46" i="4" s="1"/>
  <c r="L48" i="4" s="1"/>
  <c r="L50" i="4" s="1"/>
  <c r="L53" i="4" s="1"/>
  <c r="L55" i="4" s="1"/>
  <c r="L57" i="4" s="1"/>
  <c r="J82" i="1"/>
  <c r="J68" i="1"/>
  <c r="F50" i="5" l="1"/>
  <c r="F43" i="5"/>
  <c r="F36" i="5"/>
  <c r="F29" i="5"/>
  <c r="F22" i="5"/>
  <c r="J28" i="1"/>
  <c r="F20" i="3" l="1"/>
  <c r="L107" i="1" l="1"/>
  <c r="L100" i="1"/>
  <c r="L93" i="1"/>
  <c r="L90" i="1"/>
  <c r="L88" i="1"/>
  <c r="L86" i="1"/>
  <c r="L79" i="1"/>
  <c r="L81" i="1" s="1"/>
  <c r="L83" i="1" s="1"/>
  <c r="L18" i="1"/>
  <c r="L20" i="1" s="1"/>
  <c r="L22" i="1" s="1"/>
  <c r="L25" i="1" s="1"/>
  <c r="L27" i="1" s="1"/>
  <c r="L29" i="1" s="1"/>
  <c r="L32" i="1" s="1"/>
  <c r="L34" i="1" s="1"/>
  <c r="L36" i="1" s="1"/>
  <c r="L39" i="1" s="1"/>
  <c r="L41" i="1" s="1"/>
  <c r="L43" i="1" s="1"/>
  <c r="L111" i="1" l="1"/>
  <c r="L109" i="1"/>
  <c r="L104" i="1"/>
  <c r="L102" i="1"/>
  <c r="L97" i="1"/>
  <c r="L95" i="1"/>
  <c r="L62" i="1"/>
  <c r="L46" i="1"/>
  <c r="L48" i="1" s="1"/>
  <c r="L50" i="1" s="1"/>
  <c r="L53" i="1" s="1"/>
  <c r="L55" i="1" s="1"/>
  <c r="L57" i="1" s="1"/>
  <c r="L65" i="1" s="1"/>
  <c r="L67" i="1" s="1"/>
  <c r="L69" i="1" s="1"/>
  <c r="L72" i="1" s="1"/>
  <c r="L74" i="1" s="1"/>
  <c r="L76" i="1" s="1"/>
  <c r="N75" i="4" l="1"/>
  <c r="H75" i="4"/>
  <c r="F75" i="4"/>
  <c r="N57" i="4"/>
  <c r="H57" i="4"/>
  <c r="F57" i="4"/>
  <c r="J56" i="4"/>
  <c r="H56" i="4"/>
  <c r="F56" i="4"/>
  <c r="N55" i="4"/>
  <c r="H55" i="4"/>
  <c r="F55" i="4"/>
  <c r="N53" i="4"/>
  <c r="H53" i="4"/>
  <c r="F53" i="4"/>
  <c r="L64" i="3"/>
  <c r="J64" i="3"/>
  <c r="H64" i="3"/>
  <c r="F67" i="3"/>
  <c r="L56" i="3"/>
  <c r="J56" i="3"/>
  <c r="H56" i="3"/>
  <c r="H55" i="3"/>
  <c r="L54" i="3"/>
  <c r="J54" i="3"/>
  <c r="H54" i="3"/>
  <c r="L52" i="3"/>
  <c r="J52" i="3"/>
  <c r="H52" i="3"/>
  <c r="J56" i="1"/>
  <c r="L13" i="5"/>
  <c r="L14" i="5" s="1"/>
  <c r="H11" i="1" l="1"/>
  <c r="H28" i="1" l="1"/>
  <c r="H56" i="1"/>
  <c r="F28" i="1"/>
  <c r="F56" i="1"/>
  <c r="J49" i="1"/>
  <c r="J42" i="1"/>
  <c r="J35" i="1"/>
  <c r="J18" i="1"/>
  <c r="J20" i="1" s="1"/>
  <c r="J62" i="1" l="1"/>
  <c r="J11" i="1"/>
  <c r="J21" i="1" l="1"/>
  <c r="J22" i="1" s="1"/>
  <c r="J25" i="1" s="1"/>
  <c r="J27" i="1" s="1"/>
  <c r="J29" i="1" s="1"/>
  <c r="N121" i="4"/>
  <c r="H121" i="4"/>
  <c r="F121" i="4"/>
  <c r="J120" i="4"/>
  <c r="H120" i="4"/>
  <c r="F120" i="4"/>
  <c r="N119" i="4"/>
  <c r="H119" i="4"/>
  <c r="F119" i="4"/>
  <c r="N117" i="4"/>
  <c r="H117" i="4"/>
  <c r="F117" i="4"/>
  <c r="N114" i="4"/>
  <c r="H114" i="4"/>
  <c r="F114" i="4"/>
  <c r="J113" i="4"/>
  <c r="H113" i="4"/>
  <c r="F113" i="4"/>
  <c r="N112" i="4"/>
  <c r="H112" i="4"/>
  <c r="F112" i="4"/>
  <c r="N110" i="4"/>
  <c r="H110" i="4"/>
  <c r="F110" i="4"/>
  <c r="N72" i="4"/>
  <c r="L110" i="3"/>
  <c r="J110" i="3"/>
  <c r="H110" i="3"/>
  <c r="F110" i="3"/>
  <c r="H109" i="3"/>
  <c r="F109" i="3"/>
  <c r="L108" i="3"/>
  <c r="J108" i="3"/>
  <c r="H108" i="3"/>
  <c r="F108" i="3"/>
  <c r="L106" i="3"/>
  <c r="J106" i="3"/>
  <c r="H106" i="3"/>
  <c r="F106" i="3"/>
  <c r="L103" i="3"/>
  <c r="J103" i="3"/>
  <c r="H103" i="3"/>
  <c r="F103" i="3"/>
  <c r="H102" i="3"/>
  <c r="F102" i="3"/>
  <c r="L101" i="3"/>
  <c r="J101" i="3"/>
  <c r="H101" i="3"/>
  <c r="F101" i="3"/>
  <c r="L99" i="3"/>
  <c r="J99" i="3"/>
  <c r="H99" i="3"/>
  <c r="F99" i="3"/>
  <c r="L61" i="3"/>
  <c r="N62" i="1"/>
  <c r="N111" i="1"/>
  <c r="N109" i="1"/>
  <c r="N107" i="1"/>
  <c r="N104" i="1"/>
  <c r="N102" i="1"/>
  <c r="N100" i="1"/>
  <c r="J32" i="1" l="1"/>
  <c r="J34" i="1" s="1"/>
  <c r="J36" i="1" s="1"/>
  <c r="J39" i="1" s="1"/>
  <c r="J41" i="1" s="1"/>
  <c r="J43" i="1" s="1"/>
  <c r="J46" i="1" s="1"/>
  <c r="J48" i="1" s="1"/>
  <c r="J50" i="1" s="1"/>
  <c r="N107" i="4"/>
  <c r="H107" i="4"/>
  <c r="F107" i="4"/>
  <c r="J106" i="4"/>
  <c r="H106" i="4"/>
  <c r="F106" i="4"/>
  <c r="N105" i="4"/>
  <c r="H105" i="4"/>
  <c r="F105" i="4"/>
  <c r="N103" i="4"/>
  <c r="H103" i="4"/>
  <c r="F103" i="4"/>
  <c r="N100" i="4"/>
  <c r="H100" i="4"/>
  <c r="F100" i="4"/>
  <c r="J99" i="4"/>
  <c r="H99" i="4"/>
  <c r="F99" i="4"/>
  <c r="N98" i="4"/>
  <c r="H98" i="4"/>
  <c r="F98" i="4"/>
  <c r="N96" i="4"/>
  <c r="H96" i="4"/>
  <c r="F96" i="4"/>
  <c r="J53" i="1" l="1"/>
  <c r="J55" i="1" s="1"/>
  <c r="J57" i="1" s="1"/>
  <c r="J65" i="1" s="1"/>
  <c r="J67" i="1" s="1"/>
  <c r="J69" i="1" s="1"/>
  <c r="J72" i="1" s="1"/>
  <c r="J74" i="1" s="1"/>
  <c r="J76" i="1" s="1"/>
  <c r="J79" i="1" s="1"/>
  <c r="J81" i="1" s="1"/>
  <c r="J83" i="1" s="1"/>
  <c r="J86" i="1" s="1"/>
  <c r="J88" i="1" s="1"/>
  <c r="J90" i="1" s="1"/>
  <c r="J93" i="1" s="1"/>
  <c r="J95" i="1" s="1"/>
  <c r="J97" i="1" s="1"/>
  <c r="J100" i="1" s="1"/>
  <c r="J102" i="1" s="1"/>
  <c r="J104" i="1" s="1"/>
  <c r="J107" i="1" s="1"/>
  <c r="J109" i="1" s="1"/>
  <c r="J111" i="1" s="1"/>
  <c r="J92" i="4"/>
  <c r="J85" i="4"/>
  <c r="J78" i="4"/>
  <c r="J49" i="4"/>
  <c r="J42" i="4"/>
  <c r="J35" i="4"/>
  <c r="J28" i="4"/>
  <c r="J21" i="4" l="1"/>
  <c r="J18" i="4"/>
  <c r="J20" i="4" s="1"/>
  <c r="H18" i="4"/>
  <c r="H20" i="4" s="1"/>
  <c r="J22" i="4" l="1"/>
  <c r="J25" i="4" s="1"/>
  <c r="J27" i="4" s="1"/>
  <c r="J29" i="4" s="1"/>
  <c r="J32" i="4" s="1"/>
  <c r="J34" i="4" s="1"/>
  <c r="J36" i="4" s="1"/>
  <c r="J39" i="4" s="1"/>
  <c r="J41" i="4" s="1"/>
  <c r="J43" i="4" s="1"/>
  <c r="J46" i="4" s="1"/>
  <c r="J48" i="4" s="1"/>
  <c r="J50" i="4" s="1"/>
  <c r="J53" i="4" s="1"/>
  <c r="J55" i="4" s="1"/>
  <c r="J57" i="4" s="1"/>
  <c r="J75" i="4" s="1"/>
  <c r="J77" i="4" s="1"/>
  <c r="J79" i="4" s="1"/>
  <c r="J82" i="4" s="1"/>
  <c r="J84" i="4" s="1"/>
  <c r="J86" i="4" s="1"/>
  <c r="J89" i="4" s="1"/>
  <c r="J91" i="4" s="1"/>
  <c r="J93" i="4" s="1"/>
  <c r="J96" i="4" s="1"/>
  <c r="J98" i="4" s="1"/>
  <c r="J100" i="4" s="1"/>
  <c r="J103" i="4" s="1"/>
  <c r="J105" i="4" s="1"/>
  <c r="J107" i="4" s="1"/>
  <c r="J110" i="4" s="1"/>
  <c r="J112" i="4" s="1"/>
  <c r="J114" i="4" s="1"/>
  <c r="J117" i="4" s="1"/>
  <c r="J119" i="4" s="1"/>
  <c r="J121" i="4" s="1"/>
  <c r="F52" i="5"/>
  <c r="F51" i="5"/>
  <c r="F48" i="5"/>
  <c r="F45" i="5"/>
  <c r="F44" i="5"/>
  <c r="F41" i="5"/>
  <c r="F38" i="5"/>
  <c r="F37" i="5"/>
  <c r="F34" i="5"/>
  <c r="F31" i="5"/>
  <c r="F30" i="5"/>
  <c r="F27" i="5"/>
  <c r="F23" i="5"/>
  <c r="L18" i="5"/>
  <c r="F16" i="5"/>
  <c r="F17" i="5" l="1"/>
  <c r="F20" i="5" s="1"/>
  <c r="F24" i="5"/>
  <c r="H11" i="4"/>
  <c r="F11" i="4"/>
  <c r="N93" i="4"/>
  <c r="H93" i="4"/>
  <c r="F93" i="4"/>
  <c r="H92" i="4"/>
  <c r="F92" i="4"/>
  <c r="N91" i="4"/>
  <c r="H91" i="4"/>
  <c r="F91" i="4"/>
  <c r="N89" i="4"/>
  <c r="H89" i="4"/>
  <c r="F89" i="4"/>
  <c r="N86" i="4"/>
  <c r="H86" i="4"/>
  <c r="F86" i="4"/>
  <c r="H85" i="4"/>
  <c r="F85" i="4"/>
  <c r="N84" i="4"/>
  <c r="H84" i="4"/>
  <c r="F84" i="4"/>
  <c r="N82" i="4"/>
  <c r="H82" i="4"/>
  <c r="F82" i="4"/>
  <c r="H78" i="4"/>
  <c r="F78" i="4"/>
  <c r="H49" i="4"/>
  <c r="F49" i="4"/>
  <c r="N48" i="4"/>
  <c r="N50" i="4" s="1"/>
  <c r="N77" i="4" s="1"/>
  <c r="N79" i="4" s="1"/>
  <c r="N46" i="4"/>
  <c r="H42" i="4"/>
  <c r="F42" i="4"/>
  <c r="N39" i="4"/>
  <c r="N41" i="4" s="1"/>
  <c r="N43" i="4" s="1"/>
  <c r="H35" i="4"/>
  <c r="F35" i="4"/>
  <c r="N32" i="4"/>
  <c r="N34" i="4" s="1"/>
  <c r="N36" i="4" s="1"/>
  <c r="H28" i="4"/>
  <c r="F28" i="4"/>
  <c r="H27" i="4"/>
  <c r="F27" i="4"/>
  <c r="F29" i="4" s="1"/>
  <c r="F32" i="4" s="1"/>
  <c r="F34" i="4" s="1"/>
  <c r="N25" i="4"/>
  <c r="N27" i="4" s="1"/>
  <c r="N29" i="4" s="1"/>
  <c r="H25" i="4"/>
  <c r="F25" i="4"/>
  <c r="H21" i="4"/>
  <c r="H22" i="4" s="1"/>
  <c r="F21" i="4"/>
  <c r="N18" i="4"/>
  <c r="N20" i="4" s="1"/>
  <c r="N22" i="4" s="1"/>
  <c r="F18" i="4"/>
  <c r="F20" i="4" s="1"/>
  <c r="H41" i="3"/>
  <c r="F27" i="3"/>
  <c r="J17" i="3"/>
  <c r="J19" i="3" s="1"/>
  <c r="J21" i="3" s="1"/>
  <c r="J24" i="3" s="1"/>
  <c r="J26" i="3" s="1"/>
  <c r="J28" i="3" s="1"/>
  <c r="J31" i="3" s="1"/>
  <c r="J33" i="3" s="1"/>
  <c r="J35" i="3" s="1"/>
  <c r="J38" i="3" s="1"/>
  <c r="J40" i="3" s="1"/>
  <c r="J42" i="3" s="1"/>
  <c r="J45" i="3" s="1"/>
  <c r="J47" i="3" s="1"/>
  <c r="J49" i="3" s="1"/>
  <c r="J66" i="3" s="1"/>
  <c r="J68" i="3" s="1"/>
  <c r="J71" i="3" s="1"/>
  <c r="J73" i="3" s="1"/>
  <c r="J75" i="3" s="1"/>
  <c r="J78" i="3" s="1"/>
  <c r="J80" i="3" s="1"/>
  <c r="J82" i="3" s="1"/>
  <c r="J85" i="3" s="1"/>
  <c r="J87" i="3" s="1"/>
  <c r="J89" i="3" s="1"/>
  <c r="J92" i="3" s="1"/>
  <c r="J94" i="3" s="1"/>
  <c r="J96" i="3" s="1"/>
  <c r="H10" i="3"/>
  <c r="H81" i="3" s="1"/>
  <c r="F10" i="3"/>
  <c r="L17" i="3"/>
  <c r="L19" i="3" s="1"/>
  <c r="L21" i="3" s="1"/>
  <c r="L24" i="3" s="1"/>
  <c r="L26" i="3" s="1"/>
  <c r="L28" i="3" s="1"/>
  <c r="L31" i="3" s="1"/>
  <c r="L33" i="3" s="1"/>
  <c r="L35" i="3" s="1"/>
  <c r="L38" i="3" s="1"/>
  <c r="L40" i="3" s="1"/>
  <c r="L42" i="3" s="1"/>
  <c r="L45" i="3" s="1"/>
  <c r="L47" i="3" s="1"/>
  <c r="L49" i="3" s="1"/>
  <c r="H17" i="3"/>
  <c r="H19" i="3" s="1"/>
  <c r="F17" i="3"/>
  <c r="F19" i="3" s="1"/>
  <c r="N18" i="1"/>
  <c r="N20" i="1" s="1"/>
  <c r="N22" i="1" s="1"/>
  <c r="H18" i="1"/>
  <c r="H20" i="1" s="1"/>
  <c r="F18" i="1"/>
  <c r="F20" i="1" s="1"/>
  <c r="N25" i="1" l="1"/>
  <c r="N27" i="1" s="1"/>
  <c r="N29" i="1" s="1"/>
  <c r="N32" i="1" s="1"/>
  <c r="N34" i="1" s="1"/>
  <c r="N36" i="1" s="1"/>
  <c r="N39" i="1" s="1"/>
  <c r="N41" i="1" s="1"/>
  <c r="N43" i="1" s="1"/>
  <c r="N46" i="1" s="1"/>
  <c r="N48" i="1" s="1"/>
  <c r="N50" i="1" s="1"/>
  <c r="N53" i="1" s="1"/>
  <c r="N55" i="1" s="1"/>
  <c r="N57" i="1" s="1"/>
  <c r="N65" i="1" s="1"/>
  <c r="F48" i="3"/>
  <c r="F55" i="3"/>
  <c r="F82" i="1"/>
  <c r="F103" i="1"/>
  <c r="F110" i="1"/>
  <c r="H110" i="1"/>
  <c r="H103" i="1"/>
  <c r="F36" i="4"/>
  <c r="F39" i="4" s="1"/>
  <c r="F41" i="4" s="1"/>
  <c r="F43" i="4" s="1"/>
  <c r="F46" i="4" s="1"/>
  <c r="F48" i="4" s="1"/>
  <c r="F50" i="4" s="1"/>
  <c r="F77" i="4" s="1"/>
  <c r="F79" i="4" s="1"/>
  <c r="H29" i="4"/>
  <c r="H32" i="4" s="1"/>
  <c r="H34" i="4" s="1"/>
  <c r="H36" i="4" s="1"/>
  <c r="H39" i="4" s="1"/>
  <c r="H41" i="4" s="1"/>
  <c r="H43" i="4" s="1"/>
  <c r="H46" i="4" s="1"/>
  <c r="H48" i="4" s="1"/>
  <c r="H50" i="4" s="1"/>
  <c r="H77" i="4" s="1"/>
  <c r="H79" i="4" s="1"/>
  <c r="L66" i="3"/>
  <c r="L68" i="3" s="1"/>
  <c r="L71" i="3" s="1"/>
  <c r="L73" i="3" s="1"/>
  <c r="L75" i="3" s="1"/>
  <c r="L78" i="3" s="1"/>
  <c r="L80" i="3" s="1"/>
  <c r="L82" i="3" s="1"/>
  <c r="L85" i="3" s="1"/>
  <c r="L87" i="3" s="1"/>
  <c r="L89" i="3" s="1"/>
  <c r="L92" i="3" s="1"/>
  <c r="L94" i="3" s="1"/>
  <c r="L96" i="3" s="1"/>
  <c r="F34" i="3"/>
  <c r="F81" i="3"/>
  <c r="F95" i="3"/>
  <c r="F88" i="3"/>
  <c r="H27" i="3"/>
  <c r="H34" i="3"/>
  <c r="F74" i="3"/>
  <c r="H95" i="3"/>
  <c r="H88" i="3"/>
  <c r="H74" i="3"/>
  <c r="H20" i="3"/>
  <c r="H21" i="3" s="1"/>
  <c r="H24" i="3" s="1"/>
  <c r="H26" i="3" s="1"/>
  <c r="F41" i="3"/>
  <c r="H48" i="3"/>
  <c r="H67" i="3"/>
  <c r="F21" i="3"/>
  <c r="F24" i="3" s="1"/>
  <c r="F26" i="3" s="1"/>
  <c r="F28" i="3" s="1"/>
  <c r="F31" i="3" s="1"/>
  <c r="F33" i="3" s="1"/>
  <c r="F22" i="1"/>
  <c r="F25" i="1" s="1"/>
  <c r="F27" i="1" s="1"/>
  <c r="F29" i="1" s="1"/>
  <c r="F32" i="1" s="1"/>
  <c r="F49" i="1"/>
  <c r="F75" i="1"/>
  <c r="F35" i="1"/>
  <c r="F68" i="1"/>
  <c r="F89" i="1"/>
  <c r="F96" i="1"/>
  <c r="F42" i="1"/>
  <c r="H82" i="1"/>
  <c r="H89" i="1"/>
  <c r="H96" i="1"/>
  <c r="H21" i="1"/>
  <c r="H49" i="1"/>
  <c r="H68" i="1"/>
  <c r="H75" i="1"/>
  <c r="H35" i="1"/>
  <c r="H42" i="1"/>
  <c r="F22" i="4"/>
  <c r="H22" i="1" l="1"/>
  <c r="H25" i="1" s="1"/>
  <c r="H27" i="1" s="1"/>
  <c r="H29" i="1" s="1"/>
  <c r="F35" i="3"/>
  <c r="F38" i="3" s="1"/>
  <c r="F40" i="3" s="1"/>
  <c r="F42" i="3" s="1"/>
  <c r="F45" i="3" s="1"/>
  <c r="F47" i="3" s="1"/>
  <c r="F49" i="3" s="1"/>
  <c r="H28" i="3"/>
  <c r="H31" i="3" s="1"/>
  <c r="H33" i="3" s="1"/>
  <c r="H35" i="3" s="1"/>
  <c r="H38" i="3" s="1"/>
  <c r="H40" i="3" s="1"/>
  <c r="H42" i="3" s="1"/>
  <c r="H45" i="3" s="1"/>
  <c r="H47" i="3" s="1"/>
  <c r="H49" i="3" s="1"/>
  <c r="H66" i="3" s="1"/>
  <c r="H68" i="3" s="1"/>
  <c r="H71" i="3" s="1"/>
  <c r="H73" i="3" s="1"/>
  <c r="H75" i="3" s="1"/>
  <c r="H78" i="3" s="1"/>
  <c r="H80" i="3" s="1"/>
  <c r="H82" i="3" s="1"/>
  <c r="H85" i="3" s="1"/>
  <c r="H87" i="3" s="1"/>
  <c r="H89" i="3" s="1"/>
  <c r="H92" i="3" s="1"/>
  <c r="H94" i="3" s="1"/>
  <c r="H96" i="3" s="1"/>
  <c r="N67" i="1"/>
  <c r="N69" i="1" s="1"/>
  <c r="F34" i="1"/>
  <c r="F36" i="1" s="1"/>
  <c r="F39" i="1" s="1"/>
  <c r="F41" i="1" s="1"/>
  <c r="F43" i="1" s="1"/>
  <c r="N72" i="1" l="1"/>
  <c r="N74" i="1" s="1"/>
  <c r="N76" i="1" s="1"/>
  <c r="N79" i="1" s="1"/>
  <c r="N81" i="1" s="1"/>
  <c r="N83" i="1" s="1"/>
  <c r="N86" i="1" s="1"/>
  <c r="N88" i="1" s="1"/>
  <c r="N90" i="1" s="1"/>
  <c r="N93" i="1" s="1"/>
  <c r="N95" i="1" s="1"/>
  <c r="N97" i="1" s="1"/>
  <c r="H32" i="1"/>
  <c r="H34" i="1" s="1"/>
  <c r="H36" i="1" s="1"/>
  <c r="H39" i="1" s="1"/>
  <c r="H41" i="1" s="1"/>
  <c r="H43" i="1" s="1"/>
  <c r="H46" i="1" s="1"/>
  <c r="H48" i="1" s="1"/>
  <c r="H50" i="1" s="1"/>
  <c r="F52" i="3"/>
  <c r="F54" i="3" s="1"/>
  <c r="F56" i="3" s="1"/>
  <c r="F64" i="3" s="1"/>
  <c r="F66" i="3" s="1"/>
  <c r="F68" i="3" s="1"/>
  <c r="F71" i="3" s="1"/>
  <c r="F73" i="3" s="1"/>
  <c r="F75" i="3" s="1"/>
  <c r="F78" i="3" s="1"/>
  <c r="F80" i="3" s="1"/>
  <c r="F82" i="3" s="1"/>
  <c r="F85" i="3" s="1"/>
  <c r="F87" i="3" s="1"/>
  <c r="F89" i="3" s="1"/>
  <c r="F92" i="3" s="1"/>
  <c r="F94" i="3" s="1"/>
  <c r="F96" i="3" s="1"/>
  <c r="F46" i="1"/>
  <c r="F48" i="1" s="1"/>
  <c r="F50" i="1" s="1"/>
  <c r="H53" i="1" l="1"/>
  <c r="H55" i="1" s="1"/>
  <c r="H57" i="1" s="1"/>
  <c r="H65" i="1" s="1"/>
  <c r="H67" i="1" s="1"/>
  <c r="H69" i="1" s="1"/>
  <c r="F53" i="1"/>
  <c r="F55" i="1" s="1"/>
  <c r="F57" i="1" s="1"/>
  <c r="F65" i="1" s="1"/>
  <c r="F67" i="1" s="1"/>
  <c r="F69" i="1" s="1"/>
  <c r="H72" i="1" l="1"/>
  <c r="H74" i="1" s="1"/>
  <c r="H76" i="1" s="1"/>
  <c r="H79" i="1" s="1"/>
  <c r="H81" i="1" s="1"/>
  <c r="H83" i="1" s="1"/>
  <c r="H86" i="1" s="1"/>
  <c r="H88" i="1" s="1"/>
  <c r="H90" i="1" s="1"/>
  <c r="H93" i="1" s="1"/>
  <c r="H95" i="1" s="1"/>
  <c r="H97" i="1" s="1"/>
  <c r="H100" i="1" s="1"/>
  <c r="H102" i="1" s="1"/>
  <c r="H104" i="1" s="1"/>
  <c r="H107" i="1" s="1"/>
  <c r="H109" i="1" s="1"/>
  <c r="H111" i="1" s="1"/>
  <c r="F72" i="1"/>
  <c r="F74" i="1" s="1"/>
  <c r="F76" i="1" s="1"/>
  <c r="F79" i="1" s="1"/>
  <c r="F81" i="1" s="1"/>
  <c r="F83" i="1" s="1"/>
  <c r="F86" i="1" s="1"/>
  <c r="F88" i="1" s="1"/>
  <c r="F90" i="1" s="1"/>
  <c r="F93" i="1" s="1"/>
  <c r="F95" i="1" s="1"/>
  <c r="F97" i="1" s="1"/>
  <c r="F100" i="1" s="1"/>
  <c r="F102" i="1" s="1"/>
  <c r="F104" i="1" s="1"/>
  <c r="F107" i="1" s="1"/>
  <c r="F109" i="1" s="1"/>
  <c r="F11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Jaclyn Wyatt</author>
  </authors>
  <commentList>
    <comment ref="B1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17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19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20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20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20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20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21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24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24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26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27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27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27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27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28" authorId="0" shapeId="0" xr:uid="{00000000-0006-0000-0000-00001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31" authorId="0" shapeId="0" xr:uid="{00000000-0006-0000-0000-000011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31" authorId="0" shapeId="0" xr:uid="{00000000-0006-0000-0000-000012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33" authorId="0" shapeId="0" xr:uid="{00000000-0006-0000-0000-00001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34" authorId="0" shapeId="0" xr:uid="{00000000-0006-0000-0000-00001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34" authorId="0" shapeId="0" xr:uid="{00000000-0006-0000-0000-00001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34" authorId="0" shapeId="0" xr:uid="{00000000-0006-0000-0000-00001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34" authorId="0" shapeId="0" xr:uid="{00000000-0006-0000-0000-00001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35" authorId="0" shapeId="0" xr:uid="{00000000-0006-0000-0000-00001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38" authorId="0" shapeId="0" xr:uid="{00000000-0006-0000-0000-000019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38" authorId="0" shapeId="0" xr:uid="{00000000-0006-0000-0000-00001A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40" authorId="0" shapeId="0" xr:uid="{00000000-0006-0000-0000-00001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41" authorId="0" shapeId="0" xr:uid="{00000000-0006-0000-0000-00001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41" authorId="0" shapeId="0" xr:uid="{00000000-0006-0000-0000-00001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41" authorId="0" shapeId="0" xr:uid="{00000000-0006-0000-0000-00001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41" authorId="0" shapeId="0" xr:uid="{00000000-0006-0000-0000-00001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42" authorId="0" shapeId="0" xr:uid="{00000000-0006-0000-0000-00002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45" authorId="0" shapeId="0" xr:uid="{00000000-0006-0000-0000-000021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45" authorId="0" shapeId="0" xr:uid="{00000000-0006-0000-0000-000022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47" authorId="0" shapeId="0" xr:uid="{00000000-0006-0000-0000-00002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48" authorId="0" shapeId="0" xr:uid="{00000000-0006-0000-0000-00002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48" authorId="0" shapeId="0" xr:uid="{00000000-0006-0000-0000-00002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48" authorId="0" shapeId="0" xr:uid="{00000000-0006-0000-0000-00002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48" authorId="0" shapeId="0" xr:uid="{00000000-0006-0000-0000-00002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49" authorId="0" shapeId="0" xr:uid="{00000000-0006-0000-0000-00002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52" authorId="0" shapeId="0" xr:uid="{00000000-0006-0000-0000-000029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52" authorId="0" shapeId="0" xr:uid="{00000000-0006-0000-0000-00002A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54" authorId="0" shapeId="0" xr:uid="{00000000-0006-0000-0000-00002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55" authorId="0" shapeId="0" xr:uid="{00000000-0006-0000-0000-00002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55" authorId="0" shapeId="0" xr:uid="{00000000-0006-0000-0000-00002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55" authorId="0" shapeId="0" xr:uid="{00000000-0006-0000-0000-00002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55" authorId="0" shapeId="0" xr:uid="{00000000-0006-0000-0000-00002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56" authorId="0" shapeId="0" xr:uid="{00000000-0006-0000-0000-00003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64" authorId="0" shapeId="0" xr:uid="{00000000-0006-0000-0000-000031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64" authorId="0" shapeId="0" xr:uid="{00000000-0006-0000-0000-000032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66" authorId="0" shapeId="0" xr:uid="{00000000-0006-0000-0000-00003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67" authorId="0" shapeId="0" xr:uid="{00000000-0006-0000-0000-00003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67" authorId="0" shapeId="0" xr:uid="{00000000-0006-0000-0000-00003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67" authorId="0" shapeId="0" xr:uid="{00000000-0006-0000-0000-00003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67" authorId="0" shapeId="0" xr:uid="{00000000-0006-0000-0000-00003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68" authorId="0" shapeId="0" xr:uid="{00000000-0006-0000-0000-00003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71" authorId="0" shapeId="0" xr:uid="{00000000-0006-0000-0000-000039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71" authorId="0" shapeId="0" xr:uid="{00000000-0006-0000-0000-00003A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73" authorId="0" shapeId="0" xr:uid="{00000000-0006-0000-0000-00003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74" authorId="0" shapeId="0" xr:uid="{00000000-0006-0000-0000-00003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74" authorId="0" shapeId="0" xr:uid="{00000000-0006-0000-0000-00003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74" authorId="0" shapeId="0" xr:uid="{00000000-0006-0000-0000-00003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74" authorId="0" shapeId="0" xr:uid="{00000000-0006-0000-0000-00003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75" authorId="0" shapeId="0" xr:uid="{00000000-0006-0000-0000-00004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78" authorId="0" shapeId="0" xr:uid="{00000000-0006-0000-0000-000041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78" authorId="0" shapeId="0" xr:uid="{00000000-0006-0000-0000-000042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80" authorId="0" shapeId="0" xr:uid="{00000000-0006-0000-0000-00004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81" authorId="0" shapeId="0" xr:uid="{00000000-0006-0000-0000-00004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81" authorId="0" shapeId="0" xr:uid="{00000000-0006-0000-0000-00004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81" authorId="0" shapeId="0" xr:uid="{00000000-0006-0000-0000-00004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81" authorId="0" shapeId="0" xr:uid="{00000000-0006-0000-0000-00004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82" authorId="0" shapeId="0" xr:uid="{00000000-0006-0000-0000-00004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85" authorId="0" shapeId="0" xr:uid="{00000000-0006-0000-0000-000049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85" authorId="0" shapeId="0" xr:uid="{00000000-0006-0000-0000-00004A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87" authorId="0" shapeId="0" xr:uid="{00000000-0006-0000-0000-00004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88" authorId="0" shapeId="0" xr:uid="{00000000-0006-0000-0000-00004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88" authorId="0" shapeId="0" xr:uid="{00000000-0006-0000-0000-00004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88" authorId="0" shapeId="0" xr:uid="{00000000-0006-0000-0000-00004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88" authorId="0" shapeId="0" xr:uid="{00000000-0006-0000-0000-00004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89" authorId="0" shapeId="0" xr:uid="{00000000-0006-0000-0000-00005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92" authorId="0" shapeId="0" xr:uid="{00000000-0006-0000-0000-000051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92" authorId="0" shapeId="0" xr:uid="{00000000-0006-0000-0000-000052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94" authorId="0" shapeId="0" xr:uid="{00000000-0006-0000-0000-00005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95" authorId="0" shapeId="0" xr:uid="{00000000-0006-0000-0000-00005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95" authorId="0" shapeId="0" xr:uid="{00000000-0006-0000-0000-00005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95" authorId="0" shapeId="0" xr:uid="{00000000-0006-0000-0000-00005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95" authorId="0" shapeId="0" xr:uid="{00000000-0006-0000-0000-00005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96" authorId="0" shapeId="0" xr:uid="{00000000-0006-0000-0000-00005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99" authorId="0" shapeId="0" xr:uid="{00000000-0006-0000-0000-000059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99" authorId="0" shapeId="0" xr:uid="{00000000-0006-0000-0000-00005A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101" authorId="0" shapeId="0" xr:uid="{00000000-0006-0000-0000-00005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102" authorId="0" shapeId="0" xr:uid="{00000000-0006-0000-0000-00005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102" authorId="0" shapeId="0" xr:uid="{00000000-0006-0000-0000-00005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102" authorId="0" shapeId="0" xr:uid="{00000000-0006-0000-0000-00005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102" authorId="0" shapeId="0" xr:uid="{00000000-0006-0000-0000-00005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103" authorId="0" shapeId="0" xr:uid="{00000000-0006-0000-0000-00006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106" authorId="0" shapeId="0" xr:uid="{00000000-0006-0000-0000-000061000000}">
      <text>
        <r>
          <rPr>
            <b/>
            <sz val="9"/>
            <color indexed="81"/>
            <rFont val="Tahoma"/>
            <family val="2"/>
          </rPr>
          <t>Use only for adjustments to accruals.
(i.e. - MEL)</t>
        </r>
      </text>
    </comment>
    <comment ref="H106" authorId="0" shapeId="0" xr:uid="{00000000-0006-0000-0000-000062000000}">
      <text>
        <r>
          <rPr>
            <b/>
            <sz val="9"/>
            <color indexed="81"/>
            <rFont val="Tahoma"/>
            <family val="2"/>
          </rPr>
          <t>Use only if MEL was donated during this pay period.</t>
        </r>
      </text>
    </comment>
    <comment ref="B108" authorId="0" shapeId="0" xr:uid="{00000000-0006-0000-0000-00006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109" authorId="0" shapeId="0" xr:uid="{00000000-0006-0000-0000-00006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109" authorId="0" shapeId="0" xr:uid="{00000000-0006-0000-0000-00006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109" authorId="0" shapeId="0" xr:uid="{00000000-0006-0000-0000-00006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109" authorId="0" shapeId="0" xr:uid="{00000000-0006-0000-0000-00006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110" authorId="0" shapeId="0" xr:uid="{00000000-0006-0000-0000-00006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Jaclyn Wyatt</author>
  </authors>
  <commentList>
    <comment ref="B1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1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18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19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19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19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19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20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23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23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25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26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26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26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26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2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30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30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32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33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33" authorId="0" shapeId="0" xr:uid="{00000000-0006-0000-0100-00001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33" authorId="0" shapeId="0" xr:uid="{00000000-0006-0000-0100-00001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33" authorId="0" shapeId="0" xr:uid="{00000000-0006-0000-0100-00001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34" authorId="0" shapeId="0" xr:uid="{00000000-0006-0000-0100-00001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37" authorId="0" shapeId="0" xr:uid="{00000000-0006-0000-0100-000019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37" authorId="0" shapeId="0" xr:uid="{00000000-0006-0000-0100-00001A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39" authorId="0" shapeId="0" xr:uid="{00000000-0006-0000-0100-00001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40" authorId="0" shapeId="0" xr:uid="{00000000-0006-0000-0100-00001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40" authorId="0" shapeId="0" xr:uid="{00000000-0006-0000-0100-00001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40" authorId="0" shapeId="0" xr:uid="{00000000-0006-0000-0100-00001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40" authorId="0" shapeId="0" xr:uid="{00000000-0006-0000-0100-00001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41" authorId="0" shapeId="0" xr:uid="{00000000-0006-0000-0100-00002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44" authorId="0" shapeId="0" xr:uid="{00000000-0006-0000-0100-000021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44" authorId="0" shapeId="0" xr:uid="{00000000-0006-0000-0100-000022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46" authorId="0" shapeId="0" xr:uid="{00000000-0006-0000-0100-00002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47" authorId="0" shapeId="0" xr:uid="{00000000-0006-0000-0100-00002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47" authorId="0" shapeId="0" xr:uid="{00000000-0006-0000-0100-00002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47" authorId="0" shapeId="0" xr:uid="{00000000-0006-0000-0100-00002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47" authorId="0" shapeId="0" xr:uid="{00000000-0006-0000-0100-00002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48" authorId="0" shapeId="0" xr:uid="{00000000-0006-0000-0100-00002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51" authorId="0" shapeId="0" xr:uid="{00000000-0006-0000-0100-000029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51" authorId="0" shapeId="0" xr:uid="{00000000-0006-0000-0100-00002A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53" authorId="0" shapeId="0" xr:uid="{00000000-0006-0000-0100-00002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54" authorId="0" shapeId="0" xr:uid="{00000000-0006-0000-0100-00002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54" authorId="0" shapeId="0" xr:uid="{00000000-0006-0000-0100-00002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54" authorId="0" shapeId="0" xr:uid="{00000000-0006-0000-0100-00002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54" authorId="0" shapeId="0" xr:uid="{00000000-0006-0000-0100-00002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55" authorId="0" shapeId="0" xr:uid="{00000000-0006-0000-0100-00003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63" authorId="0" shapeId="0" xr:uid="{00000000-0006-0000-0100-000031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3" authorId="0" shapeId="0" xr:uid="{00000000-0006-0000-0100-000032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65" authorId="0" shapeId="0" xr:uid="{00000000-0006-0000-0100-00003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66" authorId="0" shapeId="0" xr:uid="{00000000-0006-0000-0100-00003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66" authorId="0" shapeId="0" xr:uid="{00000000-0006-0000-0100-00003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66" authorId="0" shapeId="0" xr:uid="{00000000-0006-0000-0100-00003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66" authorId="0" shapeId="0" xr:uid="{00000000-0006-0000-0100-00003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67" authorId="0" shapeId="0" xr:uid="{00000000-0006-0000-0100-00003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70" authorId="0" shapeId="0" xr:uid="{00000000-0006-0000-0100-000039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70" authorId="0" shapeId="0" xr:uid="{00000000-0006-0000-0100-00003A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72" authorId="0" shapeId="0" xr:uid="{00000000-0006-0000-0100-00003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73" authorId="0" shapeId="0" xr:uid="{00000000-0006-0000-0100-00003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73" authorId="0" shapeId="0" xr:uid="{00000000-0006-0000-0100-00003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73" authorId="0" shapeId="0" xr:uid="{00000000-0006-0000-0100-00003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73" authorId="0" shapeId="0" xr:uid="{00000000-0006-0000-0100-00003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74" authorId="0" shapeId="0" xr:uid="{00000000-0006-0000-0100-00004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77" authorId="0" shapeId="0" xr:uid="{00000000-0006-0000-0100-000041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77" authorId="0" shapeId="0" xr:uid="{00000000-0006-0000-0100-000042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79" authorId="0" shapeId="0" xr:uid="{00000000-0006-0000-0100-00004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80" authorId="0" shapeId="0" xr:uid="{00000000-0006-0000-0100-00004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80" authorId="0" shapeId="0" xr:uid="{00000000-0006-0000-0100-00004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80" authorId="0" shapeId="0" xr:uid="{00000000-0006-0000-0100-00004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80" authorId="0" shapeId="0" xr:uid="{00000000-0006-0000-0100-00004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81" authorId="0" shapeId="0" xr:uid="{00000000-0006-0000-0100-00004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84" authorId="0" shapeId="0" xr:uid="{00000000-0006-0000-0100-000049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84" authorId="0" shapeId="0" xr:uid="{00000000-0006-0000-0100-00004A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86" authorId="0" shapeId="0" xr:uid="{00000000-0006-0000-0100-00004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87" authorId="0" shapeId="0" xr:uid="{00000000-0006-0000-0100-00004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87" authorId="0" shapeId="0" xr:uid="{00000000-0006-0000-0100-00004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87" authorId="0" shapeId="0" xr:uid="{00000000-0006-0000-0100-00004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87" authorId="0" shapeId="0" xr:uid="{00000000-0006-0000-0100-00004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88" authorId="0" shapeId="0" xr:uid="{00000000-0006-0000-0100-00005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91" authorId="0" shapeId="0" xr:uid="{00000000-0006-0000-0100-000051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91" authorId="0" shapeId="0" xr:uid="{00000000-0006-0000-0100-000052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93" authorId="0" shapeId="0" xr:uid="{00000000-0006-0000-0100-00005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94" authorId="0" shapeId="0" xr:uid="{00000000-0006-0000-0100-00005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94" authorId="0" shapeId="0" xr:uid="{00000000-0006-0000-0100-00005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94" authorId="0" shapeId="0" xr:uid="{00000000-0006-0000-0100-00005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94" authorId="0" shapeId="0" xr:uid="{00000000-0006-0000-0100-00005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95" authorId="0" shapeId="0" xr:uid="{00000000-0006-0000-0100-00005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98" authorId="0" shapeId="0" xr:uid="{00000000-0006-0000-0100-000059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98" authorId="0" shapeId="0" xr:uid="{00000000-0006-0000-0100-00005A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100" authorId="0" shapeId="0" xr:uid="{00000000-0006-0000-0100-00005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101" authorId="0" shapeId="0" xr:uid="{00000000-0006-0000-0100-00005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101" authorId="0" shapeId="0" xr:uid="{00000000-0006-0000-0100-00005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101" authorId="0" shapeId="0" xr:uid="{00000000-0006-0000-0100-00005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101" authorId="0" shapeId="0" xr:uid="{00000000-0006-0000-0100-00005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102" authorId="0" shapeId="0" xr:uid="{00000000-0006-0000-0100-000060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105" authorId="0" shapeId="0" xr:uid="{00000000-0006-0000-0100-000061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105" authorId="0" shapeId="0" xr:uid="{00000000-0006-0000-0100-000062000000}">
      <text>
        <r>
          <rPr>
            <b/>
            <sz val="9"/>
            <color indexed="81"/>
            <rFont val="Tahoma"/>
            <family val="2"/>
          </rPr>
          <t>Use only if MEL was donated this pay period.</t>
        </r>
      </text>
    </comment>
    <comment ref="B107" authorId="0" shapeId="0" xr:uid="{00000000-0006-0000-0100-00006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108" authorId="0" shapeId="0" xr:uid="{00000000-0006-0000-0100-00006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108" authorId="0" shapeId="0" xr:uid="{00000000-0006-0000-0100-00006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108" authorId="0" shapeId="0" xr:uid="{00000000-0006-0000-0100-00006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108" authorId="0" shapeId="0" xr:uid="{00000000-0006-0000-0100-00006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109" authorId="0" shapeId="0" xr:uid="{00000000-0006-0000-0100-000068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Jaclyn Wyatt</author>
  </authors>
  <commentList>
    <comment ref="B17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17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17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17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19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20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20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20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20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20" authorId="0" shapeId="0" xr:uid="{CDDE67D3-5556-40A2-8EF1-FC91BB209587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21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24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24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24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24" authorId="0" shapeId="0" xr:uid="{00000000-0006-0000-0200-00000E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26" authorId="0" shapeId="0" xr:uid="{00000000-0006-0000-0200-00000F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27" authorId="0" shapeId="0" xr:uid="{00000000-0006-0000-0200-000010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27" authorId="0" shapeId="0" xr:uid="{00000000-0006-0000-0200-000011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27" authorId="0" shapeId="0" xr:uid="{00000000-0006-0000-0200-000012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27" authorId="0" shapeId="0" xr:uid="{00000000-0006-0000-0200-000013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27" authorId="0" shapeId="0" xr:uid="{7B741B45-939B-4158-A455-4A3E4BF5957B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28" authorId="0" shapeId="0" xr:uid="{CF281CC5-6154-41CB-AA83-8158BA90A1E2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31" authorId="0" shapeId="0" xr:uid="{00000000-0006-0000-0200-000015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31" authorId="0" shapeId="0" xr:uid="{00000000-0006-0000-0200-000016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31" authorId="0" shapeId="0" xr:uid="{00000000-0006-0000-0200-000017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31" authorId="0" shapeId="0" xr:uid="{00000000-0006-0000-0200-000018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33" authorId="0" shapeId="0" xr:uid="{00000000-0006-0000-0200-000019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34" authorId="0" shapeId="0" xr:uid="{00000000-0006-0000-0200-00001A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34" authorId="0" shapeId="0" xr:uid="{00000000-0006-0000-0200-00001B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34" authorId="0" shapeId="0" xr:uid="{00000000-0006-0000-0200-00001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34" authorId="0" shapeId="0" xr:uid="{00000000-0006-0000-0200-00001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34" authorId="0" shapeId="0" xr:uid="{02C686DE-4179-4340-8015-97B3A167E9C9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35" authorId="0" shapeId="0" xr:uid="{24FACA93-93CA-4F16-9C8C-C12059D969AB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38" authorId="0" shapeId="0" xr:uid="{00000000-0006-0000-0200-00001F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38" authorId="0" shapeId="0" xr:uid="{00000000-0006-0000-0200-000020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38" authorId="0" shapeId="0" xr:uid="{00000000-0006-0000-0200-000021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38" authorId="0" shapeId="0" xr:uid="{00000000-0006-0000-0200-000022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40" authorId="0" shapeId="0" xr:uid="{00000000-0006-0000-0200-00002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41" authorId="0" shapeId="0" xr:uid="{00000000-0006-0000-0200-00002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41" authorId="0" shapeId="0" xr:uid="{00000000-0006-0000-0200-00002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41" authorId="0" shapeId="0" xr:uid="{00000000-0006-0000-0200-00002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41" authorId="0" shapeId="0" xr:uid="{00000000-0006-0000-0200-00002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41" authorId="0" shapeId="0" xr:uid="{FD80EFE3-0B5B-45B7-95AB-3A11190047F5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42" authorId="0" shapeId="0" xr:uid="{84BF740C-6EAB-47F5-980B-B5B9CFCB93A9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45" authorId="0" shapeId="0" xr:uid="{00000000-0006-0000-0200-000029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45" authorId="0" shapeId="0" xr:uid="{00000000-0006-0000-0200-00002A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45" authorId="0" shapeId="0" xr:uid="{00000000-0006-0000-0200-00002B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45" authorId="0" shapeId="0" xr:uid="{00000000-0006-0000-0200-00002C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47" authorId="0" shapeId="0" xr:uid="{00000000-0006-0000-0200-00002D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48" authorId="0" shapeId="0" xr:uid="{00000000-0006-0000-0200-00002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48" authorId="0" shapeId="0" xr:uid="{00000000-0006-0000-0200-00002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48" authorId="0" shapeId="0" xr:uid="{00000000-0006-0000-0200-000030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48" authorId="0" shapeId="0" xr:uid="{00000000-0006-0000-0200-000031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48" authorId="0" shapeId="0" xr:uid="{4CAF65C3-B72A-47A7-9C59-7F44EA3EDE9E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49" authorId="0" shapeId="0" xr:uid="{5D178B6F-56CF-44FD-8367-D9BE1758CC01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52" authorId="0" shapeId="0" xr:uid="{00000000-0006-0000-0200-000033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52" authorId="0" shapeId="0" xr:uid="{00000000-0006-0000-0200-000034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52" authorId="0" shapeId="0" xr:uid="{00000000-0006-0000-0200-000035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52" authorId="0" shapeId="0" xr:uid="{00000000-0006-0000-0200-000036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54" authorId="0" shapeId="0" xr:uid="{00000000-0006-0000-0200-000037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55" authorId="0" shapeId="0" xr:uid="{00000000-0006-0000-0200-000038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55" authorId="0" shapeId="0" xr:uid="{00000000-0006-0000-0200-000039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55" authorId="0" shapeId="0" xr:uid="{00000000-0006-0000-0200-00003A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55" authorId="0" shapeId="0" xr:uid="{00000000-0006-0000-0200-00003B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55" authorId="0" shapeId="0" xr:uid="{4A7EB766-0A60-49AE-9696-2A1B7439D03D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56" authorId="0" shapeId="0" xr:uid="{69EDBE98-C2D8-449B-93D9-2367387C1266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74" authorId="0" shapeId="0" xr:uid="{00000000-0006-0000-0200-00003D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74" authorId="0" shapeId="0" xr:uid="{00000000-0006-0000-0200-00003E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74" authorId="0" shapeId="0" xr:uid="{00000000-0006-0000-0200-00003F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74" authorId="0" shapeId="0" xr:uid="{00000000-0006-0000-0200-000040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76" authorId="0" shapeId="0" xr:uid="{00000000-0006-0000-0200-000041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77" authorId="0" shapeId="0" xr:uid="{00000000-0006-0000-0200-000042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77" authorId="0" shapeId="0" xr:uid="{00000000-0006-0000-0200-000043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77" authorId="0" shapeId="0" xr:uid="{00000000-0006-0000-0200-00004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77" authorId="0" shapeId="0" xr:uid="{00000000-0006-0000-0200-00004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77" authorId="0" shapeId="0" xr:uid="{C7FDEBDE-6A6E-4FE7-B751-B3914DBC2937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78" authorId="0" shapeId="0" xr:uid="{3861A4CC-3C99-4F24-B668-B9AA5BD65449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81" authorId="0" shapeId="0" xr:uid="{00000000-0006-0000-0200-000047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81" authorId="0" shapeId="0" xr:uid="{00000000-0006-0000-0200-000048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81" authorId="0" shapeId="0" xr:uid="{00000000-0006-0000-0200-000049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81" authorId="0" shapeId="0" xr:uid="{00000000-0006-0000-0200-00004A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83" authorId="0" shapeId="0" xr:uid="{00000000-0006-0000-0200-00004B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84" authorId="0" shapeId="0" xr:uid="{00000000-0006-0000-0200-00004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84" authorId="0" shapeId="0" xr:uid="{00000000-0006-0000-0200-00004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84" authorId="0" shapeId="0" xr:uid="{00000000-0006-0000-0200-00004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84" authorId="0" shapeId="0" xr:uid="{00000000-0006-0000-0200-00004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84" authorId="0" shapeId="0" xr:uid="{B4CE7F1D-E76B-44AA-BBE4-049ABB0CE72D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85" authorId="0" shapeId="0" xr:uid="{89A8E19E-E115-45DB-959D-683544A3D559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88" authorId="0" shapeId="0" xr:uid="{00000000-0006-0000-0200-000051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88" authorId="0" shapeId="0" xr:uid="{00000000-0006-0000-0200-000052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88" authorId="0" shapeId="0" xr:uid="{00000000-0006-0000-0200-000053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88" authorId="0" shapeId="0" xr:uid="{00000000-0006-0000-0200-000054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90" authorId="0" shapeId="0" xr:uid="{00000000-0006-0000-0200-000055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91" authorId="0" shapeId="0" xr:uid="{00000000-0006-0000-0200-00005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91" authorId="0" shapeId="0" xr:uid="{00000000-0006-0000-0200-00005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91" authorId="0" shapeId="0" xr:uid="{00000000-0006-0000-0200-000058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91" authorId="0" shapeId="0" xr:uid="{00000000-0006-0000-0200-000059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91" authorId="0" shapeId="0" xr:uid="{28AB705A-E55C-4BDD-AD0F-6246EAFB9DD6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92" authorId="0" shapeId="0" xr:uid="{C6FD4402-D5FD-4E59-8E36-9EB2AA7E41CD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95" authorId="0" shapeId="0" xr:uid="{00000000-0006-0000-0200-00005B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95" authorId="0" shapeId="0" xr:uid="{00000000-0006-0000-0200-00005C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95" authorId="0" shapeId="0" xr:uid="{00000000-0006-0000-0200-00005D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95" authorId="0" shapeId="0" xr:uid="{00000000-0006-0000-0200-00005E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97" authorId="0" shapeId="0" xr:uid="{00000000-0006-0000-0200-00005F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98" authorId="0" shapeId="0" xr:uid="{00000000-0006-0000-0200-000060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98" authorId="0" shapeId="0" xr:uid="{00000000-0006-0000-0200-000061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98" authorId="0" shapeId="0" xr:uid="{00000000-0006-0000-0200-000062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98" authorId="0" shapeId="0" xr:uid="{00000000-0006-0000-0200-000063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98" authorId="0" shapeId="0" xr:uid="{D4074C1B-D48E-4E52-A588-EE9C67E01D4A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99" authorId="0" shapeId="0" xr:uid="{D842A4D2-C2B4-4C3C-8DF7-A5A841403B45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102" authorId="0" shapeId="0" xr:uid="{00000000-0006-0000-0200-000065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102" authorId="0" shapeId="0" xr:uid="{00000000-0006-0000-0200-000066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102" authorId="0" shapeId="0" xr:uid="{00000000-0006-0000-0200-000067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102" authorId="0" shapeId="0" xr:uid="{00000000-0006-0000-0200-000068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104" authorId="0" shapeId="0" xr:uid="{00000000-0006-0000-0200-000069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105" authorId="0" shapeId="0" xr:uid="{00000000-0006-0000-0200-00006A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105" authorId="0" shapeId="0" xr:uid="{00000000-0006-0000-0200-00006B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105" authorId="0" shapeId="0" xr:uid="{00000000-0006-0000-0200-00006C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105" authorId="0" shapeId="0" xr:uid="{00000000-0006-0000-0200-00006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105" authorId="0" shapeId="0" xr:uid="{5B31B830-9D39-4CE5-9B15-6FC27CE37787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106" authorId="0" shapeId="0" xr:uid="{380EAE81-AF43-4B3A-8253-8AB6AA646A25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109" authorId="0" shapeId="0" xr:uid="{00000000-0006-0000-0200-00006F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109" authorId="0" shapeId="0" xr:uid="{00000000-0006-0000-0200-000070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109" authorId="0" shapeId="0" xr:uid="{00000000-0006-0000-0200-000071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109" authorId="0" shapeId="0" xr:uid="{00000000-0006-0000-0200-000072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111" authorId="0" shapeId="0" xr:uid="{00000000-0006-0000-0200-00007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112" authorId="0" shapeId="0" xr:uid="{00000000-0006-0000-0200-00007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112" authorId="0" shapeId="0" xr:uid="{00000000-0006-0000-0200-000075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112" authorId="0" shapeId="0" xr:uid="{00000000-0006-0000-0200-000076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112" authorId="0" shapeId="0" xr:uid="{00000000-0006-0000-0200-00007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112" authorId="0" shapeId="0" xr:uid="{69511915-6917-49A0-9F86-FA4685E5E0EF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113" authorId="0" shapeId="0" xr:uid="{259DFB01-FBF8-4BE7-B9DA-C75598FFB62D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  <comment ref="B116" authorId="0" shapeId="0" xr:uid="{00000000-0006-0000-0200-000079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 or Leave Balance Adjustment PA was processed)</t>
        </r>
      </text>
    </comment>
    <comment ref="F116" authorId="0" shapeId="0" xr:uid="{00000000-0006-0000-0200-00007A000000}">
      <text>
        <r>
          <rPr>
            <b/>
            <sz val="9"/>
            <color indexed="81"/>
            <rFont val="Tahoma"/>
            <family val="2"/>
          </rPr>
          <t>Use only if Leave Balance Adjustment PA was processed in this pay period.</t>
        </r>
      </text>
    </comment>
    <comment ref="H116" authorId="0" shapeId="0" xr:uid="{00000000-0006-0000-0200-00007B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J116" authorId="0" shapeId="0" xr:uid="{00000000-0006-0000-0200-00007C000000}">
      <text>
        <r>
          <rPr>
            <b/>
            <sz val="9"/>
            <color indexed="81"/>
            <rFont val="Tahoma"/>
            <family val="2"/>
          </rPr>
          <t>Use only if Leave Balance Adjustment PA was processed this pay period; or 
If MEL was donated.</t>
        </r>
      </text>
    </comment>
    <comment ref="B118" authorId="0" shapeId="0" xr:uid="{00000000-0006-0000-0200-00007D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119" authorId="0" shapeId="0" xr:uid="{00000000-0006-0000-0200-00007E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119" authorId="0" shapeId="0" xr:uid="{00000000-0006-0000-0200-00007F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H119" authorId="0" shapeId="0" xr:uid="{00000000-0006-0000-0200-000080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J119" authorId="0" shapeId="0" xr:uid="{00000000-0006-0000-0200-000081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L119" authorId="0" shapeId="0" xr:uid="{87254B38-CD30-4C49-A886-AFB7304766A9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A120" authorId="0" shapeId="0" xr:uid="{30790F71-524F-4150-B96D-C4C1C1A1F08E}">
      <text>
        <r>
          <rPr>
            <b/>
            <sz val="9"/>
            <color indexed="81"/>
            <rFont val="Tahoma"/>
            <family val="2"/>
          </rPr>
          <t>Include all hours that count towards leave accruals.
Do NOT include unpaid hours except for HSF/WCF.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Jaclyn Wyatt</author>
  </authors>
  <commentList>
    <comment ref="B12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13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**This is the beginning date EE is eligible to use SKHFA**
May begin coding SKHFA the pay period after this date confirms.</t>
        </r>
      </text>
    </comment>
    <comment ref="B14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15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15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If negative, you must adjust the leave time used.</t>
        </r>
      </text>
    </comment>
    <comment ref="A16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Include ONLY worked hours.
*Note: Will be based upon ALL worked hours; will not stop at 80.</t>
        </r>
      </text>
    </comment>
    <comment ref="H16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Eligible to use up to 3 days or 24 hours; whichever is greater.</t>
        </r>
      </text>
    </comment>
    <comment ref="B19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19" authorId="0" shapeId="0" xr:uid="{00000000-0006-0000-0300-000009000000}">
      <text>
        <r>
          <rPr>
            <b/>
            <sz val="9"/>
            <color indexed="81"/>
            <rFont val="Tahoma"/>
            <family val="2"/>
          </rPr>
          <t>Use only if prior PAs have been processed during this pay period.</t>
        </r>
      </text>
    </comment>
    <comment ref="B21" authorId="0" shapeId="0" xr:uid="{00000000-0006-0000-0300-00000A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22" authorId="0" shapeId="0" xr:uid="{00000000-0006-0000-0300-00000B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22" authorId="0" shapeId="0" xr:uid="{00000000-0006-0000-0300-00000C000000}">
      <text>
        <r>
          <rPr>
            <b/>
            <sz val="9"/>
            <color indexed="81"/>
            <rFont val="Tahoma"/>
            <family val="2"/>
          </rPr>
          <t>If negative, you must adjust the leave time used.</t>
        </r>
      </text>
    </comment>
    <comment ref="A23" authorId="0" shapeId="0" xr:uid="{00000000-0006-0000-0300-00000D000000}">
      <text>
        <r>
          <rPr>
            <b/>
            <sz val="9"/>
            <color indexed="81"/>
            <rFont val="Tahoma"/>
            <family val="2"/>
          </rPr>
          <t>Include ONLY worked hours.
*Note: Will be based upon ALL worked hours; will not stop at 80.</t>
        </r>
      </text>
    </comment>
    <comment ref="B26" authorId="0" shapeId="0" xr:uid="{00000000-0006-0000-0300-00000E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26" authorId="0" shapeId="0" xr:uid="{00000000-0006-0000-0300-00000F000000}">
      <text>
        <r>
          <rPr>
            <b/>
            <sz val="9"/>
            <color indexed="81"/>
            <rFont val="Tahoma"/>
            <family val="2"/>
          </rPr>
          <t>Use only if prior PAs have been processed during this pay period.</t>
        </r>
      </text>
    </comment>
    <comment ref="B28" authorId="0" shapeId="0" xr:uid="{00000000-0006-0000-0300-000010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29" authorId="0" shapeId="0" xr:uid="{00000000-0006-0000-0300-000011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29" authorId="0" shapeId="0" xr:uid="{00000000-0006-0000-0300-000012000000}">
      <text>
        <r>
          <rPr>
            <b/>
            <sz val="9"/>
            <color indexed="81"/>
            <rFont val="Tahoma"/>
            <family val="2"/>
          </rPr>
          <t>If negative, you must adjust the leave time used.</t>
        </r>
      </text>
    </comment>
    <comment ref="A30" authorId="0" shapeId="0" xr:uid="{00000000-0006-0000-0300-000013000000}">
      <text>
        <r>
          <rPr>
            <b/>
            <sz val="9"/>
            <color indexed="81"/>
            <rFont val="Tahoma"/>
            <family val="2"/>
          </rPr>
          <t>Include ONLY worked hours.
*Note: Will be based upon ALL worked hours; will not stop at 80.</t>
        </r>
      </text>
    </comment>
    <comment ref="B33" authorId="0" shapeId="0" xr:uid="{00000000-0006-0000-0300-000014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3" authorId="0" shapeId="0" xr:uid="{00000000-0006-0000-0300-000015000000}">
      <text>
        <r>
          <rPr>
            <b/>
            <sz val="9"/>
            <color indexed="81"/>
            <rFont val="Tahoma"/>
            <family val="2"/>
          </rPr>
          <t>Use only if prior PAs have been processed during this pay period.</t>
        </r>
      </text>
    </comment>
    <comment ref="B35" authorId="0" shapeId="0" xr:uid="{00000000-0006-0000-0300-000016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36" authorId="0" shapeId="0" xr:uid="{00000000-0006-0000-0300-000017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36" authorId="0" shapeId="0" xr:uid="{00000000-0006-0000-0300-000018000000}">
      <text>
        <r>
          <rPr>
            <b/>
            <sz val="9"/>
            <color indexed="81"/>
            <rFont val="Tahoma"/>
            <family val="2"/>
          </rPr>
          <t>If negative, you must adjust the leave time used.</t>
        </r>
      </text>
    </comment>
    <comment ref="A37" authorId="0" shapeId="0" xr:uid="{00000000-0006-0000-0300-000019000000}">
      <text>
        <r>
          <rPr>
            <b/>
            <sz val="9"/>
            <color indexed="81"/>
            <rFont val="Tahoma"/>
            <family val="2"/>
          </rPr>
          <t>Include ONLY worked hours.
*Note: Will be based upon ALL worked hours; will not stop at 80.</t>
        </r>
      </text>
    </comment>
    <comment ref="B40" authorId="0" shapeId="0" xr:uid="{00000000-0006-0000-0300-00001A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" authorId="0" shapeId="0" xr:uid="{00000000-0006-0000-0300-00001B000000}">
      <text>
        <r>
          <rPr>
            <b/>
            <sz val="9"/>
            <color indexed="81"/>
            <rFont val="Tahoma"/>
            <family val="2"/>
          </rPr>
          <t>Use only if prior PAs have been processed during this pay period.</t>
        </r>
      </text>
    </comment>
    <comment ref="B42" authorId="0" shapeId="0" xr:uid="{00000000-0006-0000-0300-00001C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43" authorId="0" shapeId="0" xr:uid="{00000000-0006-0000-0300-00001D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43" authorId="0" shapeId="0" xr:uid="{00000000-0006-0000-0300-00001E000000}">
      <text>
        <r>
          <rPr>
            <b/>
            <sz val="9"/>
            <color indexed="81"/>
            <rFont val="Tahoma"/>
            <family val="2"/>
          </rPr>
          <t>If negative, you must adjust the leave time used.</t>
        </r>
      </text>
    </comment>
    <comment ref="A44" authorId="0" shapeId="0" xr:uid="{00000000-0006-0000-0300-00001F000000}">
      <text>
        <r>
          <rPr>
            <b/>
            <sz val="9"/>
            <color indexed="81"/>
            <rFont val="Tahoma"/>
            <family val="2"/>
          </rPr>
          <t>Include ONLY worked hours.
*Note: Will be based upon ALL worked hours; will not stop at 80.</t>
        </r>
      </text>
    </comment>
    <comment ref="B47" authorId="0" shapeId="0" xr:uid="{00000000-0006-0000-0300-000020000000}">
      <text>
        <r>
          <rPr>
            <b/>
            <sz val="9"/>
            <color indexed="81"/>
            <rFont val="Tahoma"/>
            <family val="2"/>
          </rPr>
          <t>Use only for adjustments to accruals.
(i.e. - MEL donations)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7" authorId="0" shapeId="0" xr:uid="{00000000-0006-0000-0300-000021000000}">
      <text>
        <r>
          <rPr>
            <b/>
            <sz val="9"/>
            <color indexed="81"/>
            <rFont val="Tahoma"/>
            <family val="2"/>
          </rPr>
          <t>Use only if prior PAs have been processed during this pay period.</t>
        </r>
      </text>
    </comment>
    <comment ref="B49" authorId="0" shapeId="0" xr:uid="{00000000-0006-0000-0300-000022000000}">
      <text>
        <r>
          <rPr>
            <b/>
            <sz val="9"/>
            <color indexed="81"/>
            <rFont val="Tahoma"/>
            <family val="2"/>
          </rPr>
          <t>Enter leave used this pay period.
Use "Paycheck Data Should Be" from Payroll Adjustment.</t>
        </r>
      </text>
    </comment>
    <comment ref="B50" authorId="0" shapeId="0" xr:uid="{00000000-0006-0000-0300-000023000000}">
      <text>
        <r>
          <rPr>
            <b/>
            <sz val="9"/>
            <color indexed="81"/>
            <rFont val="Tahoma"/>
            <family val="2"/>
          </rPr>
          <t>If negative, you must adjust the time used.</t>
        </r>
      </text>
    </comment>
    <comment ref="F50" authorId="0" shapeId="0" xr:uid="{00000000-0006-0000-0300-000024000000}">
      <text>
        <r>
          <rPr>
            <b/>
            <sz val="9"/>
            <color indexed="81"/>
            <rFont val="Tahoma"/>
            <family val="2"/>
          </rPr>
          <t>If negative, you must adjust the leave time used.</t>
        </r>
      </text>
    </comment>
    <comment ref="A51" authorId="0" shapeId="0" xr:uid="{00000000-0006-0000-0300-000025000000}">
      <text>
        <r>
          <rPr>
            <b/>
            <sz val="9"/>
            <color indexed="81"/>
            <rFont val="Tahoma"/>
            <family val="2"/>
          </rPr>
          <t>Include ONLY worked hours.
*Note: Will be based upon ALL worked hours; will not stop at 80.</t>
        </r>
      </text>
    </comment>
  </commentList>
</comments>
</file>

<file path=xl/sharedStrings.xml><?xml version="1.0" encoding="utf-8"?>
<sst xmlns="http://schemas.openxmlformats.org/spreadsheetml/2006/main" count="753" uniqueCount="47">
  <si>
    <r>
      <t xml:space="preserve">LEAVE ACCRUAL WORKSHEET
</t>
    </r>
    <r>
      <rPr>
        <b/>
        <sz val="9"/>
        <color theme="1"/>
        <rFont val="Arial"/>
        <family val="2"/>
      </rPr>
      <t>MUST BE USED WHEN REDUCING PAID TIME OR ADJUSTING LEAVE TIME 3 OR MORE PAY PERIODS BACK.</t>
    </r>
  </si>
  <si>
    <t>ADMIN</t>
  </si>
  <si>
    <t>ANN</t>
  </si>
  <si>
    <t>Employee ID</t>
  </si>
  <si>
    <t>Rcd No.</t>
  </si>
  <si>
    <t>Last Name, First Name</t>
  </si>
  <si>
    <t>COMP</t>
  </si>
  <si>
    <t>MEL</t>
  </si>
  <si>
    <t>MELSCK</t>
  </si>
  <si>
    <t>SICK</t>
  </si>
  <si>
    <t>VACATION</t>
  </si>
  <si>
    <t>PAL</t>
  </si>
  <si>
    <t>PTO</t>
  </si>
  <si>
    <t>FULL ACCRUAL RATE:</t>
  </si>
  <si>
    <t>HOURLY ACCRUAL RATE:</t>
  </si>
  <si>
    <t>(Select One)</t>
  </si>
  <si>
    <t>HOLIDAY</t>
  </si>
  <si>
    <t>PAY PERIOD</t>
  </si>
  <si>
    <t>Prior Leave Balance:</t>
  </si>
  <si>
    <t>+/-</t>
  </si>
  <si>
    <t>Subtotal</t>
  </si>
  <si>
    <t>=</t>
  </si>
  <si>
    <t>Leave Used</t>
  </si>
  <si>
    <t>-</t>
  </si>
  <si>
    <t>PAID HOURS</t>
  </si>
  <si>
    <t>Accrual</t>
  </si>
  <si>
    <t>+</t>
  </si>
  <si>
    <t>Ending Balance</t>
  </si>
  <si>
    <t>GSCK</t>
  </si>
  <si>
    <t>SCKHF</t>
  </si>
  <si>
    <t>HIRE DATE:</t>
  </si>
  <si>
    <t>END OF SCKHF YEAR:</t>
  </si>
  <si>
    <t>HOURS ELIGIBLE TO USE:</t>
  </si>
  <si>
    <t>HOURS USED:</t>
  </si>
  <si>
    <t>HOURS REMAINING:</t>
  </si>
  <si>
    <t>Employee hired prior to July 1, 2015:</t>
  </si>
  <si>
    <t>PTO (CNT)</t>
  </si>
  <si>
    <t>PTO (MBO)</t>
  </si>
  <si>
    <r>
      <rPr>
        <b/>
        <i/>
        <sz val="9"/>
        <color theme="1"/>
        <rFont val="Arial"/>
        <family val="2"/>
      </rPr>
      <t>(Annual reset date)</t>
    </r>
    <r>
      <rPr>
        <b/>
        <sz val="9"/>
        <color theme="1"/>
        <rFont val="Arial"/>
        <family val="2"/>
      </rPr>
      <t xml:space="preserve">      + 90 DAYS:</t>
    </r>
  </si>
  <si>
    <t>Accrual Adjustments</t>
  </si>
  <si>
    <t>Available Balance</t>
  </si>
  <si>
    <t>WORKED HOURS</t>
  </si>
  <si>
    <t>ANNUAL</t>
  </si>
  <si>
    <t>PERF ATT</t>
  </si>
  <si>
    <t>ATTORNEY</t>
  </si>
  <si>
    <t>Union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</si>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</sst>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"/>
    <numFmt numFmtId="166" formatCode="0.000_);[Red]\(0.000\)"/>
    <numFmt numFmtId="167" formatCode="0.00_);[Red]\(0.00\)"/>
  </numFmts>
  <fonts count="1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3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 applyAlignment="1">
      <alignment horizontal="center"/>
    </xf>
    <xf numFmtId="0" fontId="6" fillId="0" borderId="5" xfId="0" applyFont="1" applyBorder="1" applyAlignment="1" applyProtection="1">
      <alignment horizontal="center"/>
      <protection locked="0"/>
    </xf>
    <xf numFmtId="0" fontId="3" fillId="0" borderId="0" xfId="0" quotePrefix="1" applyFont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right"/>
    </xf>
    <xf numFmtId="14" fontId="3" fillId="0" borderId="0" xfId="0" applyNumberFormat="1" applyFont="1" applyAlignment="1">
      <alignment horizontal="center"/>
    </xf>
    <xf numFmtId="164" fontId="3" fillId="0" borderId="9" xfId="0" applyNumberFormat="1" applyFont="1" applyBorder="1" applyAlignment="1" applyProtection="1">
      <alignment horizontal="center"/>
      <protection locked="0"/>
    </xf>
    <xf numFmtId="165" fontId="3" fillId="0" borderId="9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49" fontId="3" fillId="0" borderId="5" xfId="0" applyNumberFormat="1" applyFont="1" applyBorder="1" applyAlignment="1" applyProtection="1">
      <alignment horizontal="center"/>
      <protection locked="0"/>
    </xf>
    <xf numFmtId="166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2" fillId="0" borderId="14" xfId="0" quotePrefix="1" applyFont="1" applyBorder="1" applyAlignment="1">
      <alignment horizontal="center"/>
    </xf>
    <xf numFmtId="166" fontId="4" fillId="0" borderId="0" xfId="0" applyNumberFormat="1" applyFont="1" applyAlignment="1">
      <alignment horizontal="center"/>
    </xf>
    <xf numFmtId="49" fontId="3" fillId="0" borderId="6" xfId="0" applyNumberFormat="1" applyFont="1" applyBorder="1" applyAlignment="1" applyProtection="1">
      <alignment horizontal="center"/>
      <protection locked="0"/>
    </xf>
    <xf numFmtId="0" fontId="2" fillId="0" borderId="1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166" fontId="2" fillId="0" borderId="0" xfId="0" applyNumberFormat="1" applyFont="1" applyAlignment="1">
      <alignment horizontal="center"/>
    </xf>
    <xf numFmtId="0" fontId="2" fillId="0" borderId="0" xfId="0" applyFont="1"/>
    <xf numFmtId="14" fontId="4" fillId="0" borderId="9" xfId="0" applyNumberFormat="1" applyFont="1" applyBorder="1" applyAlignment="1" applyProtection="1">
      <alignment horizontal="center"/>
      <protection locked="0"/>
    </xf>
    <xf numFmtId="14" fontId="2" fillId="0" borderId="5" xfId="0" applyNumberFormat="1" applyFont="1" applyBorder="1" applyAlignment="1">
      <alignment horizontal="center"/>
    </xf>
    <xf numFmtId="2" fontId="11" fillId="0" borderId="9" xfId="0" applyNumberFormat="1" applyFont="1" applyBorder="1" applyAlignment="1" applyProtection="1">
      <alignment horizontal="center"/>
      <protection locked="0"/>
    </xf>
    <xf numFmtId="2" fontId="11" fillId="0" borderId="16" xfId="0" applyNumberFormat="1" applyFont="1" applyBorder="1" applyAlignment="1" applyProtection="1">
      <alignment horizontal="center"/>
      <protection locked="0"/>
    </xf>
    <xf numFmtId="2" fontId="3" fillId="0" borderId="5" xfId="0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quotePrefix="1" applyFont="1"/>
    <xf numFmtId="164" fontId="3" fillId="0" borderId="0" xfId="0" applyNumberFormat="1" applyFont="1"/>
    <xf numFmtId="165" fontId="3" fillId="0" borderId="0" xfId="0" applyNumberFormat="1" applyFont="1"/>
    <xf numFmtId="0" fontId="2" fillId="0" borderId="0" xfId="0" quotePrefix="1" applyFont="1" applyAlignment="1">
      <alignment horizontal="center"/>
    </xf>
    <xf numFmtId="0" fontId="2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4" fontId="4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/>
    </xf>
    <xf numFmtId="14" fontId="4" fillId="0" borderId="9" xfId="0" applyNumberFormat="1" applyFont="1" applyBorder="1" applyAlignment="1">
      <alignment horizontal="center"/>
    </xf>
    <xf numFmtId="164" fontId="4" fillId="0" borderId="0" xfId="0" applyNumberFormat="1" applyFont="1" applyAlignment="1" applyProtection="1">
      <alignment horizontal="center"/>
      <protection locked="0"/>
    </xf>
    <xf numFmtId="2" fontId="11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167" fontId="4" fillId="0" borderId="0" xfId="0" applyNumberFormat="1" applyFont="1" applyAlignment="1">
      <alignment horizontal="center"/>
    </xf>
    <xf numFmtId="2" fontId="6" fillId="0" borderId="0" xfId="0" applyNumberFormat="1" applyFont="1" applyAlignment="1">
      <alignment vertic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166" fontId="8" fillId="0" borderId="9" xfId="0" applyNumberFormat="1" applyFont="1" applyBorder="1" applyAlignment="1" applyProtection="1">
      <alignment horizontal="right"/>
      <protection locked="0"/>
    </xf>
    <xf numFmtId="166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right"/>
    </xf>
    <xf numFmtId="166" fontId="4" fillId="0" borderId="9" xfId="0" applyNumberFormat="1" applyFont="1" applyBorder="1" applyAlignment="1" applyProtection="1">
      <alignment horizontal="right"/>
      <protection locked="0"/>
    </xf>
    <xf numFmtId="166" fontId="4" fillId="0" borderId="0" xfId="0" applyNumberFormat="1" applyFont="1" applyAlignment="1">
      <alignment horizontal="right"/>
    </xf>
    <xf numFmtId="166" fontId="4" fillId="0" borderId="9" xfId="0" applyNumberFormat="1" applyFont="1" applyBorder="1" applyAlignment="1">
      <alignment horizontal="right"/>
    </xf>
    <xf numFmtId="167" fontId="4" fillId="0" borderId="9" xfId="0" applyNumberFormat="1" applyFont="1" applyBorder="1" applyAlignment="1" applyProtection="1">
      <alignment horizontal="right"/>
      <protection locked="0"/>
    </xf>
    <xf numFmtId="166" fontId="2" fillId="0" borderId="9" xfId="0" applyNumberFormat="1" applyFont="1" applyBorder="1" applyAlignment="1">
      <alignment horizontal="right"/>
    </xf>
    <xf numFmtId="166" fontId="2" fillId="0" borderId="0" xfId="0" applyNumberFormat="1" applyFont="1" applyAlignment="1">
      <alignment horizontal="right"/>
    </xf>
    <xf numFmtId="166" fontId="2" fillId="0" borderId="9" xfId="0" applyNumberFormat="1" applyFont="1" applyBorder="1" applyAlignment="1" applyProtection="1">
      <alignment horizontal="right"/>
      <protection locked="0"/>
    </xf>
    <xf numFmtId="0" fontId="4" fillId="0" borderId="0" xfId="0" applyFont="1" applyAlignment="1">
      <alignment horizontal="right"/>
    </xf>
    <xf numFmtId="0" fontId="5" fillId="4" borderId="1" xfId="0" applyFont="1" applyFill="1" applyBorder="1" applyAlignment="1">
      <alignment horizontal="center" vertical="center"/>
    </xf>
    <xf numFmtId="0" fontId="6" fillId="0" borderId="5" xfId="0" applyFont="1" applyBorder="1" applyProtection="1">
      <protection locked="0"/>
    </xf>
    <xf numFmtId="164" fontId="3" fillId="0" borderId="5" xfId="0" applyNumberFormat="1" applyFont="1" applyBorder="1" applyAlignment="1" applyProtection="1">
      <alignment horizontal="center"/>
      <protection locked="0"/>
    </xf>
    <xf numFmtId="164" fontId="3" fillId="0" borderId="7" xfId="0" applyNumberFormat="1" applyFont="1" applyBorder="1" applyAlignment="1">
      <alignment horizontal="center"/>
    </xf>
    <xf numFmtId="2" fontId="6" fillId="0" borderId="0" xfId="0" applyNumberFormat="1" applyFont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166" fontId="3" fillId="0" borderId="9" xfId="0" applyNumberFormat="1" applyFont="1" applyBorder="1" applyAlignment="1" applyProtection="1">
      <alignment horizontal="right"/>
      <protection locked="0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8" xfId="0" applyFont="1" applyBorder="1" applyAlignment="1" applyProtection="1">
      <alignment horizontal="center"/>
      <protection locked="0"/>
    </xf>
    <xf numFmtId="2" fontId="6" fillId="0" borderId="15" xfId="0" applyNumberFormat="1" applyFont="1" applyBorder="1" applyAlignment="1" applyProtection="1">
      <alignment horizontal="center" vertical="center"/>
      <protection locked="0"/>
    </xf>
    <xf numFmtId="2" fontId="6" fillId="0" borderId="5" xfId="0" applyNumberFormat="1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3" fillId="0" borderId="11" xfId="0" applyFont="1" applyBorder="1" applyAlignment="1">
      <alignment horizontal="center"/>
    </xf>
    <xf numFmtId="165" fontId="3" fillId="0" borderId="5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164" fontId="3" fillId="0" borderId="16" xfId="0" applyNumberFormat="1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2" fillId="0" borderId="16" xfId="0" quotePrefix="1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3" fillId="2" borderId="2" xfId="0" applyFont="1" applyFill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2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fmlaLink="$O$7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47625</xdr:colOff>
          <xdr:row>8</xdr:row>
          <xdr:rowOff>161925</xdr:rowOff>
        </xdr:from>
        <xdr:to>
          <xdr:col>11</xdr:col>
          <xdr:colOff>285750</xdr:colOff>
          <xdr:row>10</xdr:row>
          <xdr:rowOff>19050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3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5" Type="http://schemas.openxmlformats.org/officeDocument/2006/relationships/comments" Target="../comments4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H111"/>
  <sheetViews>
    <sheetView tabSelected="1" zoomScaleNormal="100" zoomScaleSheetLayoutView="70" workbookViewId="0">
      <selection activeCell="A5" sqref="A5"/>
    </sheetView>
  </sheetViews>
  <sheetFormatPr defaultColWidth="9.140625" defaultRowHeight="15.75" customHeight="1" x14ac:dyDescent="0.2"/>
  <cols>
    <col min="1" max="1" width="11.42578125" style="29" customWidth="1"/>
    <col min="2" max="3" width="8.7109375" style="3" customWidth="1"/>
    <col min="4" max="4" width="3.28515625" style="3" customWidth="1"/>
    <col min="5" max="5" width="1.7109375" style="3" customWidth="1"/>
    <col min="6" max="6" width="12.140625" style="3" customWidth="1"/>
    <col min="7" max="7" width="1.7109375" style="3" customWidth="1"/>
    <col min="8" max="8" width="12.140625" style="3" customWidth="1"/>
    <col min="9" max="9" width="1.7109375" style="3" customWidth="1"/>
    <col min="10" max="10" width="12.140625" style="3" customWidth="1"/>
    <col min="11" max="11" width="1.7109375" style="3" customWidth="1"/>
    <col min="12" max="12" width="12.140625" style="3" customWidth="1"/>
    <col min="13" max="13" width="1.7109375" style="3" customWidth="1"/>
    <col min="14" max="14" width="12.140625" style="3" customWidth="1"/>
    <col min="15" max="15" width="9.140625" style="3" customWidth="1"/>
    <col min="16" max="16" width="5" style="2" hidden="1" customWidth="1"/>
    <col min="17" max="17" width="15" style="2" hidden="1" customWidth="1"/>
    <col min="18" max="18" width="14.5703125" style="2" hidden="1" customWidth="1"/>
    <col min="19" max="19" width="12.85546875" style="3" hidden="1" customWidth="1"/>
    <col min="20" max="16384" width="9.140625" style="3"/>
  </cols>
  <sheetData>
    <row r="1" spans="1:34" ht="15.75" customHeight="1" x14ac:dyDescent="0.2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1"/>
    </row>
    <row r="2" spans="1:34" ht="15.75" customHeight="1" x14ac:dyDescent="0.2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P2" s="3">
        <v>1.6950000000000001</v>
      </c>
      <c r="Q2" s="3">
        <v>3.077</v>
      </c>
      <c r="R2" s="3">
        <v>4.3070000000000004</v>
      </c>
      <c r="S2" s="3" t="s">
        <v>1</v>
      </c>
    </row>
    <row r="3" spans="1:34" ht="10.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4"/>
      <c r="L3" s="4"/>
      <c r="M3" s="4"/>
      <c r="N3" s="4"/>
      <c r="P3" s="3">
        <v>3.08</v>
      </c>
      <c r="Q3" s="3">
        <v>4.6150000000000002</v>
      </c>
      <c r="R3" s="3">
        <v>5.8460000000000001</v>
      </c>
      <c r="S3" s="3" t="s">
        <v>42</v>
      </c>
    </row>
    <row r="4" spans="1:34" ht="15.75" customHeight="1" x14ac:dyDescent="0.2">
      <c r="A4" s="6" t="s">
        <v>3</v>
      </c>
      <c r="B4" s="6" t="s">
        <v>4</v>
      </c>
      <c r="C4" s="6" t="s">
        <v>45</v>
      </c>
      <c r="D4" s="74" t="s">
        <v>5</v>
      </c>
      <c r="E4" s="74"/>
      <c r="F4" s="74"/>
      <c r="G4" s="74"/>
      <c r="H4" s="74"/>
      <c r="I4" s="74"/>
      <c r="J4" s="74"/>
      <c r="K4" s="74"/>
      <c r="L4" s="74"/>
      <c r="M4" s="74"/>
      <c r="N4" s="75"/>
      <c r="P4" s="3">
        <v>3.3919999999999999</v>
      </c>
      <c r="Q4" s="3">
        <v>6.1539999999999999</v>
      </c>
      <c r="R4" s="3">
        <v>6.923</v>
      </c>
      <c r="S4" s="3" t="s">
        <v>44</v>
      </c>
    </row>
    <row r="5" spans="1:34" ht="21.75" customHeight="1" x14ac:dyDescent="0.25">
      <c r="A5" s="7"/>
      <c r="B5" s="7"/>
      <c r="C5" s="7"/>
      <c r="D5" s="76"/>
      <c r="E5" s="76"/>
      <c r="F5" s="76"/>
      <c r="G5" s="76"/>
      <c r="H5" s="76"/>
      <c r="I5" s="76"/>
      <c r="J5" s="76"/>
      <c r="K5" s="76"/>
      <c r="L5" s="76"/>
      <c r="M5" s="76"/>
      <c r="N5" s="77"/>
      <c r="P5" s="3">
        <v>3.6920000000000002</v>
      </c>
      <c r="Q5" s="3">
        <v>6.7690000000000001</v>
      </c>
      <c r="R5" s="3">
        <v>7.3840000000000003</v>
      </c>
      <c r="S5" s="3" t="s">
        <v>6</v>
      </c>
    </row>
    <row r="6" spans="1:34" ht="10.5" customHeight="1" x14ac:dyDescent="0.2">
      <c r="A6" s="1"/>
      <c r="B6" s="8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P6" s="2" t="s">
        <v>46</v>
      </c>
      <c r="Q6" s="3">
        <v>7.3849999999999998</v>
      </c>
      <c r="R6" s="3">
        <v>7.8460000000000001</v>
      </c>
      <c r="S6" s="3" t="s">
        <v>16</v>
      </c>
    </row>
    <row r="7" spans="1:34" ht="13.5" customHeight="1" x14ac:dyDescent="0.2">
      <c r="A7" s="1"/>
      <c r="B7" s="8"/>
      <c r="C7" s="1"/>
      <c r="D7" s="1"/>
      <c r="E7" s="1"/>
      <c r="F7" s="9" t="s">
        <v>9</v>
      </c>
      <c r="G7" s="1"/>
      <c r="H7" s="9" t="s">
        <v>10</v>
      </c>
      <c r="I7" s="1"/>
      <c r="J7" s="9" t="s">
        <v>37</v>
      </c>
      <c r="K7" s="10"/>
      <c r="L7" s="10"/>
      <c r="M7" s="10"/>
      <c r="N7" s="10"/>
      <c r="Q7" s="3">
        <v>8.3070000000000004</v>
      </c>
      <c r="R7" s="3">
        <v>8.3070000000000004</v>
      </c>
      <c r="S7" s="3" t="s">
        <v>7</v>
      </c>
    </row>
    <row r="8" spans="1:34" ht="12" x14ac:dyDescent="0.2">
      <c r="A8" s="1"/>
      <c r="B8" s="8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Q8" s="3">
        <v>8.923</v>
      </c>
      <c r="R8" s="3">
        <v>8.7690000000000001</v>
      </c>
      <c r="S8" s="3" t="s">
        <v>8</v>
      </c>
    </row>
    <row r="9" spans="1:34" ht="13.5" customHeight="1" x14ac:dyDescent="0.2">
      <c r="A9" s="1"/>
      <c r="B9" s="87"/>
      <c r="C9" s="87"/>
      <c r="D9" s="87"/>
      <c r="E9" s="1"/>
      <c r="F9" s="20"/>
      <c r="G9" s="1"/>
      <c r="H9" s="20"/>
      <c r="I9" s="1"/>
      <c r="J9" s="20"/>
      <c r="K9" s="1"/>
      <c r="L9" s="12"/>
      <c r="M9" s="1"/>
      <c r="N9" s="12"/>
      <c r="Q9" s="3">
        <v>9.8460000000000001</v>
      </c>
      <c r="R9" s="3">
        <v>9.6920000000000002</v>
      </c>
      <c r="S9" s="3" t="s">
        <v>43</v>
      </c>
    </row>
    <row r="10" spans="1:34" ht="12" x14ac:dyDescent="0.2">
      <c r="A10" s="1"/>
      <c r="B10" s="85" t="s">
        <v>13</v>
      </c>
      <c r="C10" s="85"/>
      <c r="D10" s="85"/>
      <c r="E10" s="1"/>
      <c r="F10" s="13"/>
      <c r="G10" s="1"/>
      <c r="H10" s="13"/>
      <c r="I10" s="1"/>
      <c r="J10" s="13"/>
      <c r="K10" s="1"/>
      <c r="L10" s="12"/>
      <c r="M10" s="1"/>
      <c r="N10" s="12"/>
      <c r="Q10" s="3">
        <v>10.462</v>
      </c>
      <c r="R10" s="3"/>
      <c r="S10" s="3" t="s">
        <v>36</v>
      </c>
    </row>
    <row r="11" spans="1:34" ht="13.5" customHeight="1" x14ac:dyDescent="0.2">
      <c r="A11" s="1"/>
      <c r="B11" s="85" t="s">
        <v>14</v>
      </c>
      <c r="C11" s="85"/>
      <c r="D11" s="85"/>
      <c r="E11" s="10"/>
      <c r="F11" s="14" t="str">
        <f>IF(F10="MBO",0,IF(F10="","",F10/80))</f>
        <v/>
      </c>
      <c r="G11" s="1"/>
      <c r="H11" s="14" t="str">
        <f>IF(H10="MBO",0,IF(H10="","",H10/80))</f>
        <v/>
      </c>
      <c r="I11" s="1"/>
      <c r="J11" s="14" t="str">
        <f>IF(J10="","",J10/80)</f>
        <v/>
      </c>
      <c r="K11" s="1"/>
      <c r="L11" s="1"/>
      <c r="M11" s="1"/>
      <c r="N11" s="1"/>
      <c r="Q11" s="2" t="s">
        <v>46</v>
      </c>
    </row>
    <row r="12" spans="1:34" ht="10.5" customHeight="1" x14ac:dyDescent="0.2">
      <c r="A12" s="1"/>
      <c r="B12" s="8"/>
      <c r="C12" s="1"/>
      <c r="D12" s="1"/>
      <c r="E12" s="1"/>
      <c r="F12" s="1"/>
      <c r="G12" s="1"/>
      <c r="H12" s="1"/>
      <c r="I12" s="1"/>
      <c r="J12" s="1"/>
      <c r="K12" s="1"/>
      <c r="L12" s="15" t="s">
        <v>15</v>
      </c>
      <c r="M12" s="1"/>
      <c r="N12" s="15" t="s">
        <v>15</v>
      </c>
    </row>
    <row r="13" spans="1:34" ht="13.5" customHeight="1" x14ac:dyDescent="0.2">
      <c r="A13" s="1"/>
      <c r="B13" s="84"/>
      <c r="C13" s="84"/>
      <c r="D13" s="1"/>
      <c r="E13" s="16"/>
      <c r="F13" s="17" t="s">
        <v>9</v>
      </c>
      <c r="G13" s="1"/>
      <c r="H13" s="17" t="s">
        <v>10</v>
      </c>
      <c r="I13" s="1"/>
      <c r="J13" s="17" t="s">
        <v>37</v>
      </c>
      <c r="K13" s="1"/>
      <c r="L13" s="18" t="s">
        <v>16</v>
      </c>
      <c r="M13" s="1"/>
      <c r="N13" s="18"/>
      <c r="V13" s="32"/>
      <c r="W13" s="32"/>
      <c r="X13" s="32"/>
      <c r="Y13" s="29"/>
      <c r="Z13" s="32"/>
      <c r="AA13" s="32"/>
      <c r="AB13" s="32"/>
      <c r="AC13" s="32"/>
      <c r="AD13" s="32"/>
      <c r="AE13" s="32"/>
      <c r="AF13" s="32"/>
      <c r="AG13" s="32"/>
      <c r="AH13" s="32"/>
    </row>
    <row r="14" spans="1:34" ht="13.5" customHeight="1" x14ac:dyDescent="0.2">
      <c r="A14" s="19" t="s">
        <v>17</v>
      </c>
      <c r="B14" s="1"/>
      <c r="C14" s="1"/>
      <c r="D14" s="1"/>
      <c r="E14" s="20"/>
      <c r="F14" s="1"/>
      <c r="G14" s="1"/>
      <c r="H14" s="1"/>
      <c r="I14" s="1"/>
      <c r="J14" s="1"/>
      <c r="K14" s="1"/>
      <c r="L14" s="1"/>
      <c r="M14" s="1"/>
      <c r="N14" s="1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</row>
    <row r="15" spans="1:34" ht="13.5" customHeight="1" x14ac:dyDescent="0.2">
      <c r="A15" s="21"/>
      <c r="B15" s="88" t="s">
        <v>18</v>
      </c>
      <c r="C15" s="84"/>
      <c r="D15" s="1"/>
      <c r="E15" s="20"/>
      <c r="F15" s="56"/>
      <c r="G15" s="57"/>
      <c r="H15" s="56"/>
      <c r="I15" s="57"/>
      <c r="J15" s="56"/>
      <c r="K15" s="57"/>
      <c r="L15" s="56"/>
      <c r="M15" s="57"/>
      <c r="N15" s="56"/>
    </row>
    <row r="16" spans="1:34" ht="13.5" customHeight="1" x14ac:dyDescent="0.2">
      <c r="A16" s="23"/>
      <c r="B16" s="1"/>
      <c r="C16" s="1"/>
      <c r="D16" s="1"/>
      <c r="E16" s="20"/>
      <c r="F16" s="58"/>
      <c r="G16" s="58"/>
      <c r="H16" s="58"/>
      <c r="I16" s="11"/>
      <c r="J16" s="58"/>
      <c r="K16" s="58"/>
      <c r="L16" s="58"/>
      <c r="M16" s="58"/>
      <c r="N16" s="58"/>
    </row>
    <row r="17" spans="1:25" ht="13.5" customHeight="1" x14ac:dyDescent="0.2">
      <c r="A17" s="24" t="s">
        <v>17</v>
      </c>
      <c r="B17" s="80" t="s">
        <v>39</v>
      </c>
      <c r="C17" s="81"/>
      <c r="D17" s="25" t="s">
        <v>19</v>
      </c>
      <c r="F17" s="59"/>
      <c r="G17" s="60"/>
      <c r="H17" s="59"/>
      <c r="I17" s="60"/>
      <c r="J17" s="59"/>
      <c r="K17" s="60"/>
      <c r="L17" s="59"/>
      <c r="M17" s="60"/>
      <c r="N17" s="59"/>
      <c r="Y17" s="26"/>
    </row>
    <row r="18" spans="1:25" ht="13.5" customHeight="1" x14ac:dyDescent="0.2">
      <c r="A18" s="27"/>
      <c r="B18" s="82" t="s">
        <v>40</v>
      </c>
      <c r="C18" s="83"/>
      <c r="D18" s="28" t="s">
        <v>21</v>
      </c>
      <c r="F18" s="61" t="str">
        <f>IF($F$10="","",(IF(A18="","",F15+F17)))</f>
        <v/>
      </c>
      <c r="G18" s="60"/>
      <c r="H18" s="61" t="str">
        <f>IF($H$10="","",(IF(A18="","",H15+H17)))</f>
        <v/>
      </c>
      <c r="I18" s="60"/>
      <c r="J18" s="61" t="str">
        <f>IF($J$10="","",(IF(A18="","",J15+J17)))</f>
        <v/>
      </c>
      <c r="K18" s="60"/>
      <c r="L18" s="61" t="str">
        <f>IF($L$15="","",(IF(A18="","",L15+L17)))</f>
        <v/>
      </c>
      <c r="M18" s="60"/>
      <c r="N18" s="61" t="str">
        <f>IF($N$15="","",(IF(A18="","",N15+N17)))</f>
        <v/>
      </c>
    </row>
    <row r="19" spans="1:25" ht="13.5" customHeight="1" x14ac:dyDescent="0.2">
      <c r="B19" s="80" t="s">
        <v>22</v>
      </c>
      <c r="C19" s="81"/>
      <c r="D19" s="28" t="s">
        <v>23</v>
      </c>
      <c r="F19" s="62"/>
      <c r="G19" s="60"/>
      <c r="H19" s="62"/>
      <c r="I19" s="60"/>
      <c r="J19" s="62"/>
      <c r="K19" s="60"/>
      <c r="L19" s="62"/>
      <c r="M19" s="60"/>
      <c r="N19" s="62"/>
    </row>
    <row r="20" spans="1:25" ht="13.5" customHeight="1" x14ac:dyDescent="0.2">
      <c r="A20" s="30" t="s">
        <v>24</v>
      </c>
      <c r="B20" s="80" t="s">
        <v>20</v>
      </c>
      <c r="C20" s="81"/>
      <c r="D20" s="28" t="s">
        <v>21</v>
      </c>
      <c r="F20" s="61" t="str">
        <f>IF($F$10="","",(IF(A18="","",F18-F19)))</f>
        <v/>
      </c>
      <c r="G20" s="60"/>
      <c r="H20" s="61" t="str">
        <f>IF($H$10="","",(IF(A18="","",H18-H19)))</f>
        <v/>
      </c>
      <c r="I20" s="60"/>
      <c r="J20" s="61" t="str">
        <f>IF($J$10="","",(IF(A18="","",J18-J19)))</f>
        <v/>
      </c>
      <c r="K20" s="60"/>
      <c r="L20" s="61" t="str">
        <f>IF($L$15="","",(IF(A18="","",L18-L19)))</f>
        <v/>
      </c>
      <c r="M20" s="60"/>
      <c r="N20" s="61" t="str">
        <f>IF($N$15="","",(IF(A18="","",N18-N19)))</f>
        <v/>
      </c>
    </row>
    <row r="21" spans="1:25" ht="13.5" customHeight="1" x14ac:dyDescent="0.2">
      <c r="A21" s="78"/>
      <c r="B21" s="80" t="s">
        <v>25</v>
      </c>
      <c r="C21" s="81"/>
      <c r="D21" s="25" t="s">
        <v>26</v>
      </c>
      <c r="F21" s="63" t="str">
        <f>IF($F$10="","",(IF(A18="","",$F$11*A21)))</f>
        <v/>
      </c>
      <c r="G21" s="64"/>
      <c r="H21" s="63" t="str">
        <f>IF($H$10="","",(IF(A18="","",$H$11*A21)))</f>
        <v/>
      </c>
      <c r="I21" s="64"/>
      <c r="J21" s="63" t="str">
        <f>IF($J$10="","",(IF(A18="","",$J$11*A21)))</f>
        <v/>
      </c>
      <c r="K21" s="64"/>
      <c r="L21" s="65"/>
      <c r="M21" s="64"/>
      <c r="N21" s="65"/>
    </row>
    <row r="22" spans="1:25" ht="13.5" customHeight="1" x14ac:dyDescent="0.2">
      <c r="A22" s="79"/>
      <c r="B22" s="80" t="s">
        <v>27</v>
      </c>
      <c r="C22" s="81"/>
      <c r="D22" s="28" t="s">
        <v>21</v>
      </c>
      <c r="F22" s="61" t="str">
        <f>IF($F$10="","",(IF(A18="","",F20+F21)))</f>
        <v/>
      </c>
      <c r="G22" s="60"/>
      <c r="H22" s="61" t="str">
        <f>IF($H$10="","",(IF(A18="","",H20+H21)))</f>
        <v/>
      </c>
      <c r="I22" s="60"/>
      <c r="J22" s="61" t="str">
        <f>IF($J$10="","",(IF(A18="","",J20+J21)))</f>
        <v/>
      </c>
      <c r="K22" s="60"/>
      <c r="L22" s="61" t="str">
        <f>IF($L$15="","",(IF(A18="","",L20+L21)))</f>
        <v/>
      </c>
      <c r="M22" s="60"/>
      <c r="N22" s="61" t="str">
        <f>IF($N$15="","",(IF(A18="","",N20+N21)))</f>
        <v/>
      </c>
    </row>
    <row r="23" spans="1:25" ht="13.5" customHeight="1" x14ac:dyDescent="0.2">
      <c r="F23" s="66"/>
      <c r="G23" s="66"/>
      <c r="H23" s="66"/>
      <c r="I23" s="66"/>
      <c r="J23" s="66"/>
      <c r="K23" s="66"/>
      <c r="L23" s="66"/>
      <c r="M23" s="66"/>
      <c r="N23" s="66"/>
    </row>
    <row r="24" spans="1:25" ht="13.5" customHeight="1" x14ac:dyDescent="0.2">
      <c r="A24" s="24" t="s">
        <v>17</v>
      </c>
      <c r="B24" s="80" t="s">
        <v>39</v>
      </c>
      <c r="C24" s="81"/>
      <c r="D24" s="25" t="s">
        <v>19</v>
      </c>
      <c r="F24" s="59"/>
      <c r="G24" s="60"/>
      <c r="H24" s="59"/>
      <c r="I24" s="60"/>
      <c r="J24" s="59"/>
      <c r="K24" s="60"/>
      <c r="L24" s="59"/>
      <c r="M24" s="60"/>
      <c r="N24" s="59"/>
    </row>
    <row r="25" spans="1:25" ht="13.5" customHeight="1" x14ac:dyDescent="0.2">
      <c r="A25" s="27"/>
      <c r="B25" s="82" t="s">
        <v>40</v>
      </c>
      <c r="C25" s="83"/>
      <c r="D25" s="28" t="s">
        <v>21</v>
      </c>
      <c r="F25" s="61" t="str">
        <f>IF($F$10="","",(IF(A25="","",F22+F24)))</f>
        <v/>
      </c>
      <c r="G25" s="60"/>
      <c r="H25" s="61" t="str">
        <f>IF($H$10="","",(IF(A25="","",H22+H24)))</f>
        <v/>
      </c>
      <c r="I25" s="60"/>
      <c r="J25" s="61" t="str">
        <f>IF($J$10="","",(IF(A25="","",J22+J24)))</f>
        <v/>
      </c>
      <c r="K25" s="60"/>
      <c r="L25" s="61" t="str">
        <f>IF($L$15="","",(IF(A25="","",L22+L24)))</f>
        <v/>
      </c>
      <c r="M25" s="60"/>
      <c r="N25" s="61" t="str">
        <f>IF($N$15="","",(IF(A25="","",N22+N24)))</f>
        <v/>
      </c>
    </row>
    <row r="26" spans="1:25" ht="13.5" customHeight="1" x14ac:dyDescent="0.2">
      <c r="B26" s="80" t="s">
        <v>22</v>
      </c>
      <c r="C26" s="81"/>
      <c r="D26" s="28" t="s">
        <v>23</v>
      </c>
      <c r="F26" s="62"/>
      <c r="G26" s="60"/>
      <c r="H26" s="62"/>
      <c r="I26" s="60"/>
      <c r="J26" s="62"/>
      <c r="K26" s="60"/>
      <c r="L26" s="62"/>
      <c r="M26" s="60"/>
      <c r="N26" s="62"/>
    </row>
    <row r="27" spans="1:25" ht="13.5" customHeight="1" x14ac:dyDescent="0.2">
      <c r="A27" s="30" t="s">
        <v>24</v>
      </c>
      <c r="B27" s="80" t="s">
        <v>20</v>
      </c>
      <c r="C27" s="81"/>
      <c r="D27" s="28" t="s">
        <v>21</v>
      </c>
      <c r="F27" s="61" t="str">
        <f>IF($F$10="","",(IF(A25="","",F25-F26)))</f>
        <v/>
      </c>
      <c r="G27" s="60"/>
      <c r="H27" s="61" t="str">
        <f>IF($H$10="","",(IF(A25="","",H25-H26)))</f>
        <v/>
      </c>
      <c r="I27" s="60"/>
      <c r="J27" s="61" t="str">
        <f>IF($J$10="","",(IF(A25="","",J25-J26)))</f>
        <v/>
      </c>
      <c r="K27" s="60"/>
      <c r="L27" s="61" t="str">
        <f>IF($L$15="","",(IF(A25="","",L25-L26)))</f>
        <v/>
      </c>
      <c r="M27" s="60"/>
      <c r="N27" s="61" t="str">
        <f>IF($N$15="","",(IF(A25="","",N25-N26)))</f>
        <v/>
      </c>
    </row>
    <row r="28" spans="1:25" ht="13.5" customHeight="1" x14ac:dyDescent="0.2">
      <c r="A28" s="78"/>
      <c r="B28" s="80" t="s">
        <v>25</v>
      </c>
      <c r="C28" s="81"/>
      <c r="D28" s="25" t="s">
        <v>26</v>
      </c>
      <c r="F28" s="63" t="str">
        <f>IF($F$10="","",(IF(A25="","",$F$11*A28)))</f>
        <v/>
      </c>
      <c r="G28" s="64"/>
      <c r="H28" s="63" t="str">
        <f>IF($H$10="","",(IF(A25="","",$H$11*A28)))</f>
        <v/>
      </c>
      <c r="I28" s="64"/>
      <c r="J28" s="63" t="str">
        <f>IF($J$10="","",(IF(A25="","",$J$11*A28)))</f>
        <v/>
      </c>
      <c r="K28" s="64"/>
      <c r="L28" s="65"/>
      <c r="M28" s="64"/>
      <c r="N28" s="65"/>
    </row>
    <row r="29" spans="1:25" ht="13.5" customHeight="1" x14ac:dyDescent="0.2">
      <c r="A29" s="79"/>
      <c r="B29" s="80" t="s">
        <v>27</v>
      </c>
      <c r="C29" s="81"/>
      <c r="D29" s="28" t="s">
        <v>21</v>
      </c>
      <c r="F29" s="61" t="str">
        <f>IF($F$10="","",(IF(A25="","",F27+F28)))</f>
        <v/>
      </c>
      <c r="G29" s="60"/>
      <c r="H29" s="61" t="str">
        <f>IF($H$10="","",(IF(A25="","",H27+H28)))</f>
        <v/>
      </c>
      <c r="I29" s="60"/>
      <c r="J29" s="61" t="str">
        <f>IF($J$10="","",(IF(A25="","",J27+J28)))</f>
        <v/>
      </c>
      <c r="K29" s="60"/>
      <c r="L29" s="61" t="str">
        <f>IF($L$15="","",(IF(A25="","",L27+L28)))</f>
        <v/>
      </c>
      <c r="M29" s="60"/>
      <c r="N29" s="61" t="str">
        <f>IF($N$15="","",(IF(A25="","",N27+N28)))</f>
        <v/>
      </c>
    </row>
    <row r="30" spans="1:25" ht="13.5" customHeight="1" x14ac:dyDescent="0.2">
      <c r="F30" s="66"/>
      <c r="G30" s="66"/>
      <c r="H30" s="66"/>
      <c r="I30" s="66"/>
      <c r="J30" s="66"/>
      <c r="K30" s="66"/>
      <c r="L30" s="66"/>
      <c r="M30" s="66"/>
      <c r="N30" s="66"/>
    </row>
    <row r="31" spans="1:25" ht="13.5" customHeight="1" x14ac:dyDescent="0.2">
      <c r="A31" s="24" t="s">
        <v>17</v>
      </c>
      <c r="B31" s="80" t="s">
        <v>39</v>
      </c>
      <c r="C31" s="81"/>
      <c r="D31" s="25" t="s">
        <v>19</v>
      </c>
      <c r="F31" s="59"/>
      <c r="G31" s="60"/>
      <c r="H31" s="59"/>
      <c r="I31" s="60"/>
      <c r="J31" s="59"/>
      <c r="K31" s="60"/>
      <c r="L31" s="59"/>
      <c r="M31" s="60"/>
      <c r="N31" s="59"/>
    </row>
    <row r="32" spans="1:25" ht="13.5" customHeight="1" x14ac:dyDescent="0.2">
      <c r="A32" s="27"/>
      <c r="B32" s="82" t="s">
        <v>40</v>
      </c>
      <c r="C32" s="83"/>
      <c r="D32" s="28" t="s">
        <v>21</v>
      </c>
      <c r="F32" s="61" t="str">
        <f>IF($F$10="","",(IF(A32="","",F29+F31)))</f>
        <v/>
      </c>
      <c r="G32" s="60"/>
      <c r="H32" s="61" t="str">
        <f>IF($H$10="","",(IF(A32="","",H29+H31)))</f>
        <v/>
      </c>
      <c r="I32" s="60"/>
      <c r="J32" s="61" t="str">
        <f>IF($J$10="","",(IF(A32="","",J29+J31)))</f>
        <v/>
      </c>
      <c r="K32" s="60"/>
      <c r="L32" s="61" t="str">
        <f>IF($L$15="","",(IF(A32="","",L29+L31)))</f>
        <v/>
      </c>
      <c r="M32" s="60"/>
      <c r="N32" s="61" t="str">
        <f>IF($N$15="","",(IF(A32="","",N29+N31)))</f>
        <v/>
      </c>
    </row>
    <row r="33" spans="1:14" ht="13.5" customHeight="1" x14ac:dyDescent="0.2">
      <c r="B33" s="80" t="s">
        <v>22</v>
      </c>
      <c r="C33" s="81"/>
      <c r="D33" s="28" t="s">
        <v>23</v>
      </c>
      <c r="F33" s="62"/>
      <c r="G33" s="60"/>
      <c r="H33" s="62"/>
      <c r="I33" s="60"/>
      <c r="J33" s="62"/>
      <c r="K33" s="60"/>
      <c r="L33" s="62"/>
      <c r="M33" s="60"/>
      <c r="N33" s="62"/>
    </row>
    <row r="34" spans="1:14" ht="13.5" customHeight="1" x14ac:dyDescent="0.2">
      <c r="A34" s="30" t="s">
        <v>24</v>
      </c>
      <c r="B34" s="80" t="s">
        <v>20</v>
      </c>
      <c r="C34" s="81"/>
      <c r="D34" s="28" t="s">
        <v>21</v>
      </c>
      <c r="F34" s="61" t="str">
        <f>IF($F$10="","",(IF(A32="","",F32-F33)))</f>
        <v/>
      </c>
      <c r="G34" s="60"/>
      <c r="H34" s="61" t="str">
        <f>IF($H$10="","",(IF(A32="","",H32-H33)))</f>
        <v/>
      </c>
      <c r="I34" s="60"/>
      <c r="J34" s="61" t="str">
        <f>IF($J$10="","",(IF(A32="","",J32-J33)))</f>
        <v/>
      </c>
      <c r="K34" s="60"/>
      <c r="L34" s="61" t="str">
        <f>IF($L$15="","",(IF(A32="","",L32-L33)))</f>
        <v/>
      </c>
      <c r="M34" s="60"/>
      <c r="N34" s="61" t="str">
        <f>IF($N$15="","",(IF(A32="","",N32-N33)))</f>
        <v/>
      </c>
    </row>
    <row r="35" spans="1:14" ht="13.5" customHeight="1" x14ac:dyDescent="0.2">
      <c r="A35" s="78"/>
      <c r="B35" s="80" t="s">
        <v>25</v>
      </c>
      <c r="C35" s="81"/>
      <c r="D35" s="25" t="s">
        <v>26</v>
      </c>
      <c r="F35" s="63" t="str">
        <f>IF($F$10="","",(IF(A32="","",$F$11*A35)))</f>
        <v/>
      </c>
      <c r="G35" s="64"/>
      <c r="H35" s="63" t="str">
        <f>IF($H$10="","",(IF(A32="","",$H$11*A35)))</f>
        <v/>
      </c>
      <c r="I35" s="64"/>
      <c r="J35" s="63" t="str">
        <f>IF($J$10="","",(IF(A32="","",$J$11*A35)))</f>
        <v/>
      </c>
      <c r="K35" s="64"/>
      <c r="L35" s="65"/>
      <c r="M35" s="64"/>
      <c r="N35" s="65"/>
    </row>
    <row r="36" spans="1:14" ht="13.5" customHeight="1" x14ac:dyDescent="0.2">
      <c r="A36" s="79"/>
      <c r="B36" s="80" t="s">
        <v>27</v>
      </c>
      <c r="C36" s="81"/>
      <c r="D36" s="28" t="s">
        <v>21</v>
      </c>
      <c r="F36" s="61" t="str">
        <f>IF($F$10="","",(IF(A32="","",F34+F35)))</f>
        <v/>
      </c>
      <c r="G36" s="60"/>
      <c r="H36" s="61" t="str">
        <f>IF($H$10="","",(IF(A32="","",H34+H35)))</f>
        <v/>
      </c>
      <c r="I36" s="60"/>
      <c r="J36" s="61" t="str">
        <f>IF($J$10="","",(IF(A32="","",J34+J35)))</f>
        <v/>
      </c>
      <c r="K36" s="60"/>
      <c r="L36" s="61" t="str">
        <f>IF($L$15="","",(IF(A32="","",L34+L35)))</f>
        <v/>
      </c>
      <c r="M36" s="60"/>
      <c r="N36" s="61" t="str">
        <f>IF($N$15="","",(IF(A32="","",N34+N35)))</f>
        <v/>
      </c>
    </row>
    <row r="37" spans="1:14" ht="13.5" customHeight="1" x14ac:dyDescent="0.2">
      <c r="F37" s="66"/>
      <c r="G37" s="66"/>
      <c r="H37" s="66"/>
      <c r="I37" s="66"/>
      <c r="J37" s="66"/>
      <c r="K37" s="66"/>
      <c r="L37" s="66"/>
      <c r="M37" s="66"/>
      <c r="N37" s="66"/>
    </row>
    <row r="38" spans="1:14" ht="13.5" customHeight="1" x14ac:dyDescent="0.2">
      <c r="A38" s="24" t="s">
        <v>17</v>
      </c>
      <c r="B38" s="80" t="s">
        <v>39</v>
      </c>
      <c r="C38" s="81"/>
      <c r="D38" s="25" t="s">
        <v>19</v>
      </c>
      <c r="F38" s="59"/>
      <c r="G38" s="60"/>
      <c r="H38" s="59"/>
      <c r="I38" s="60"/>
      <c r="J38" s="59"/>
      <c r="K38" s="60"/>
      <c r="L38" s="59"/>
      <c r="M38" s="60"/>
      <c r="N38" s="59"/>
    </row>
    <row r="39" spans="1:14" ht="13.5" customHeight="1" x14ac:dyDescent="0.2">
      <c r="A39" s="27"/>
      <c r="B39" s="82" t="s">
        <v>40</v>
      </c>
      <c r="C39" s="83"/>
      <c r="D39" s="28" t="s">
        <v>21</v>
      </c>
      <c r="F39" s="61" t="str">
        <f>IF($F$10="","",(IF(A39="","",F36+F38)))</f>
        <v/>
      </c>
      <c r="G39" s="60"/>
      <c r="H39" s="61" t="str">
        <f>IF($H$10="","",(IF(A39="","",H36+H38)))</f>
        <v/>
      </c>
      <c r="I39" s="60"/>
      <c r="J39" s="61" t="str">
        <f>IF($J$10="","",(IF(A39="","",J36+J38)))</f>
        <v/>
      </c>
      <c r="K39" s="60"/>
      <c r="L39" s="61" t="str">
        <f>IF($L$15="","",(IF(A39="","",L36+L38)))</f>
        <v/>
      </c>
      <c r="M39" s="60"/>
      <c r="N39" s="61" t="str">
        <f>IF($N$15="","",(IF(A39="","",N36+N38)))</f>
        <v/>
      </c>
    </row>
    <row r="40" spans="1:14" ht="13.5" customHeight="1" x14ac:dyDescent="0.2">
      <c r="B40" s="80" t="s">
        <v>22</v>
      </c>
      <c r="C40" s="81"/>
      <c r="D40" s="28" t="s">
        <v>23</v>
      </c>
      <c r="F40" s="62"/>
      <c r="G40" s="60"/>
      <c r="H40" s="62"/>
      <c r="I40" s="60"/>
      <c r="J40" s="62"/>
      <c r="K40" s="60"/>
      <c r="L40" s="62"/>
      <c r="M40" s="60"/>
      <c r="N40" s="62"/>
    </row>
    <row r="41" spans="1:14" ht="13.5" customHeight="1" x14ac:dyDescent="0.2">
      <c r="A41" s="30" t="s">
        <v>24</v>
      </c>
      <c r="B41" s="80" t="s">
        <v>20</v>
      </c>
      <c r="C41" s="81"/>
      <c r="D41" s="28" t="s">
        <v>21</v>
      </c>
      <c r="F41" s="61" t="str">
        <f>IF($F$10="","",(IF(A39="","",F39-F40)))</f>
        <v/>
      </c>
      <c r="G41" s="60"/>
      <c r="H41" s="61" t="str">
        <f>IF($H$10="","",(IF(A39="","",H39-H40)))</f>
        <v/>
      </c>
      <c r="I41" s="60"/>
      <c r="J41" s="61" t="str">
        <f>IF($J$10="","",(IF(A39="","",J39-J40)))</f>
        <v/>
      </c>
      <c r="K41" s="60"/>
      <c r="L41" s="61" t="str">
        <f>IF($L$15="","",(IF(A39="","",L39-L40)))</f>
        <v/>
      </c>
      <c r="M41" s="60"/>
      <c r="N41" s="61" t="str">
        <f>IF($N$15="","",(IF(A39="","",N39-N40)))</f>
        <v/>
      </c>
    </row>
    <row r="42" spans="1:14" ht="13.5" customHeight="1" x14ac:dyDescent="0.2">
      <c r="A42" s="78"/>
      <c r="B42" s="80" t="s">
        <v>25</v>
      </c>
      <c r="C42" s="81"/>
      <c r="D42" s="25" t="s">
        <v>26</v>
      </c>
      <c r="F42" s="63" t="str">
        <f>IF($F$10="","",(IF(A39="","",$F$11*A42)))</f>
        <v/>
      </c>
      <c r="G42" s="64"/>
      <c r="H42" s="63" t="str">
        <f>IF($H$10="","",(IF(A39="","",$H$11*A42)))</f>
        <v/>
      </c>
      <c r="I42" s="64"/>
      <c r="J42" s="63" t="str">
        <f>IF($J$10="","",(IF(A39="","",$J$11*A42)))</f>
        <v/>
      </c>
      <c r="K42" s="64"/>
      <c r="L42" s="65"/>
      <c r="M42" s="64"/>
      <c r="N42" s="65"/>
    </row>
    <row r="43" spans="1:14" ht="13.5" customHeight="1" x14ac:dyDescent="0.2">
      <c r="A43" s="79"/>
      <c r="B43" s="80" t="s">
        <v>27</v>
      </c>
      <c r="C43" s="81"/>
      <c r="D43" s="28" t="s">
        <v>21</v>
      </c>
      <c r="F43" s="61" t="str">
        <f>IF($F$10="","",(IF(A39="","",F41+F42)))</f>
        <v/>
      </c>
      <c r="G43" s="60"/>
      <c r="H43" s="61" t="str">
        <f>IF($H$10="","",(IF(A39="","",H41+H42)))</f>
        <v/>
      </c>
      <c r="I43" s="60"/>
      <c r="J43" s="61" t="str">
        <f>IF($J$10="","",(IF(A39="","",J41+J42)))</f>
        <v/>
      </c>
      <c r="K43" s="60"/>
      <c r="L43" s="61" t="str">
        <f>IF($L$15="","",(IF(A39="","",L41+L42)))</f>
        <v/>
      </c>
      <c r="M43" s="60"/>
      <c r="N43" s="61" t="str">
        <f>IF($N$15="","",(IF(A39="","",N41+N42)))</f>
        <v/>
      </c>
    </row>
    <row r="44" spans="1:14" ht="13.5" customHeight="1" x14ac:dyDescent="0.2">
      <c r="F44" s="66"/>
      <c r="G44" s="66"/>
      <c r="H44" s="66"/>
      <c r="I44" s="66"/>
      <c r="J44" s="66"/>
      <c r="K44" s="66"/>
      <c r="L44" s="66"/>
      <c r="M44" s="66"/>
      <c r="N44" s="66"/>
    </row>
    <row r="45" spans="1:14" ht="13.5" customHeight="1" x14ac:dyDescent="0.2">
      <c r="A45" s="24" t="s">
        <v>17</v>
      </c>
      <c r="B45" s="80" t="s">
        <v>39</v>
      </c>
      <c r="C45" s="81"/>
      <c r="D45" s="25" t="s">
        <v>19</v>
      </c>
      <c r="F45" s="59"/>
      <c r="G45" s="60"/>
      <c r="H45" s="59"/>
      <c r="I45" s="60"/>
      <c r="J45" s="59"/>
      <c r="K45" s="60"/>
      <c r="L45" s="59"/>
      <c r="M45" s="60"/>
      <c r="N45" s="59"/>
    </row>
    <row r="46" spans="1:14" ht="13.5" customHeight="1" x14ac:dyDescent="0.2">
      <c r="A46" s="27"/>
      <c r="B46" s="82" t="s">
        <v>40</v>
      </c>
      <c r="C46" s="83"/>
      <c r="D46" s="28" t="s">
        <v>21</v>
      </c>
      <c r="F46" s="61" t="str">
        <f>IF($F$10="","",(IF(A46="","",F43+F45)))</f>
        <v/>
      </c>
      <c r="G46" s="60"/>
      <c r="H46" s="61" t="str">
        <f>IF($H$10="","",(IF(A46="","",H43+H45)))</f>
        <v/>
      </c>
      <c r="I46" s="60"/>
      <c r="J46" s="61" t="str">
        <f>IF($J$10="","",(IF(A46="","",J43+J45)))</f>
        <v/>
      </c>
      <c r="K46" s="60"/>
      <c r="L46" s="61" t="str">
        <f>IF($L$15="","",(IF(A46="","",L43+L45)))</f>
        <v/>
      </c>
      <c r="M46" s="60"/>
      <c r="N46" s="61" t="str">
        <f>IF($N$15="","",(IF(A46="","",N43+N45)))</f>
        <v/>
      </c>
    </row>
    <row r="47" spans="1:14" ht="13.5" customHeight="1" x14ac:dyDescent="0.2">
      <c r="B47" s="80" t="s">
        <v>22</v>
      </c>
      <c r="C47" s="81"/>
      <c r="D47" s="28" t="s">
        <v>23</v>
      </c>
      <c r="F47" s="62"/>
      <c r="G47" s="60"/>
      <c r="H47" s="62"/>
      <c r="I47" s="60"/>
      <c r="J47" s="62"/>
      <c r="K47" s="60"/>
      <c r="L47" s="62"/>
      <c r="M47" s="60"/>
      <c r="N47" s="62"/>
    </row>
    <row r="48" spans="1:14" ht="13.5" customHeight="1" x14ac:dyDescent="0.2">
      <c r="A48" s="30" t="s">
        <v>24</v>
      </c>
      <c r="B48" s="80" t="s">
        <v>20</v>
      </c>
      <c r="C48" s="81"/>
      <c r="D48" s="28" t="s">
        <v>21</v>
      </c>
      <c r="F48" s="61" t="str">
        <f>IF($F$10="","",(IF(A46="","",F46-F47)))</f>
        <v/>
      </c>
      <c r="G48" s="60"/>
      <c r="H48" s="61" t="str">
        <f>IF($H$10="","",(IF(A46="","",H46-H47)))</f>
        <v/>
      </c>
      <c r="I48" s="60"/>
      <c r="J48" s="61" t="str">
        <f>IF($J$10="","",(IF(A46="","",J46-J47)))</f>
        <v/>
      </c>
      <c r="K48" s="60"/>
      <c r="L48" s="61" t="str">
        <f>IF($L$15="","",(IF(A46="","",L46-L47)))</f>
        <v/>
      </c>
      <c r="M48" s="60"/>
      <c r="N48" s="61" t="str">
        <f>IF($N$15="","",(IF(A46="","",N46-N47)))</f>
        <v/>
      </c>
    </row>
    <row r="49" spans="1:34" ht="13.5" customHeight="1" x14ac:dyDescent="0.2">
      <c r="A49" s="78"/>
      <c r="B49" s="80" t="s">
        <v>25</v>
      </c>
      <c r="C49" s="81"/>
      <c r="D49" s="25" t="s">
        <v>26</v>
      </c>
      <c r="F49" s="63" t="str">
        <f>IF($F$10="","",(IF(A46="","",$F$11*A49)))</f>
        <v/>
      </c>
      <c r="G49" s="64"/>
      <c r="H49" s="63" t="str">
        <f>IF($H$10="","",(IF(A46="","",$H$11*A49)))</f>
        <v/>
      </c>
      <c r="I49" s="64"/>
      <c r="J49" s="63" t="str">
        <f>IF($J$10="","",(IF(A46="","",$J$11*A49)))</f>
        <v/>
      </c>
      <c r="K49" s="64"/>
      <c r="L49" s="65"/>
      <c r="M49" s="64"/>
      <c r="N49" s="65"/>
    </row>
    <row r="50" spans="1:34" ht="13.5" customHeight="1" x14ac:dyDescent="0.2">
      <c r="A50" s="79"/>
      <c r="B50" s="80" t="s">
        <v>27</v>
      </c>
      <c r="C50" s="81"/>
      <c r="D50" s="28" t="s">
        <v>21</v>
      </c>
      <c r="F50" s="61" t="str">
        <f>IF($F$10="","",(IF(A46="","",F48+F49)))</f>
        <v/>
      </c>
      <c r="G50" s="60"/>
      <c r="H50" s="61" t="str">
        <f>IF($H$10="","",(IF(A46="","",H48+H49)))</f>
        <v/>
      </c>
      <c r="I50" s="60"/>
      <c r="J50" s="61" t="str">
        <f>IF($J$10="","",(IF(A46="","",J48+J49)))</f>
        <v/>
      </c>
      <c r="K50" s="60"/>
      <c r="L50" s="61" t="str">
        <f>IF($L$15="","",(IF(A46="","",L48+L49)))</f>
        <v/>
      </c>
      <c r="M50" s="60"/>
      <c r="N50" s="61" t="str">
        <f>IF($N$15="","",(IF(A46="","",N48+N49)))</f>
        <v/>
      </c>
    </row>
    <row r="51" spans="1:34" ht="13.5" customHeight="1" x14ac:dyDescent="0.2">
      <c r="F51" s="66"/>
      <c r="G51" s="66"/>
      <c r="H51" s="66"/>
      <c r="I51" s="66"/>
      <c r="J51" s="66"/>
      <c r="K51" s="66"/>
      <c r="L51" s="66"/>
      <c r="M51" s="66"/>
      <c r="N51" s="66"/>
    </row>
    <row r="52" spans="1:34" ht="13.5" customHeight="1" x14ac:dyDescent="0.2">
      <c r="A52" s="24" t="s">
        <v>17</v>
      </c>
      <c r="B52" s="80" t="s">
        <v>39</v>
      </c>
      <c r="C52" s="81"/>
      <c r="D52" s="25" t="s">
        <v>19</v>
      </c>
      <c r="F52" s="59"/>
      <c r="G52" s="60"/>
      <c r="H52" s="59"/>
      <c r="I52" s="60"/>
      <c r="J52" s="59"/>
      <c r="K52" s="60"/>
      <c r="L52" s="59"/>
      <c r="M52" s="60"/>
      <c r="N52" s="59"/>
    </row>
    <row r="53" spans="1:34" ht="13.5" customHeight="1" x14ac:dyDescent="0.2">
      <c r="A53" s="27"/>
      <c r="B53" s="82" t="s">
        <v>40</v>
      </c>
      <c r="C53" s="83"/>
      <c r="D53" s="28" t="s">
        <v>21</v>
      </c>
      <c r="F53" s="61" t="str">
        <f>IF($F$10="","",(IF(A53="","",F50+F52)))</f>
        <v/>
      </c>
      <c r="G53" s="60"/>
      <c r="H53" s="61" t="str">
        <f>IF($H$10="","",(IF(A53="","",H50+H52)))</f>
        <v/>
      </c>
      <c r="I53" s="60"/>
      <c r="J53" s="61" t="str">
        <f>IF($J$10="","",(IF(A53="","",J50+J52)))</f>
        <v/>
      </c>
      <c r="K53" s="60"/>
      <c r="L53" s="61" t="str">
        <f>IF($L$15="","",(IF(A53="","",L50+L52)))</f>
        <v/>
      </c>
      <c r="M53" s="60"/>
      <c r="N53" s="61" t="str">
        <f>IF($N$15="","",(IF(A53="","",N50+N52)))</f>
        <v/>
      </c>
    </row>
    <row r="54" spans="1:34" ht="13.5" customHeight="1" x14ac:dyDescent="0.2">
      <c r="B54" s="80" t="s">
        <v>22</v>
      </c>
      <c r="C54" s="81"/>
      <c r="D54" s="28" t="s">
        <v>23</v>
      </c>
      <c r="F54" s="62"/>
      <c r="G54" s="60"/>
      <c r="H54" s="62"/>
      <c r="I54" s="60"/>
      <c r="J54" s="62"/>
      <c r="K54" s="60"/>
      <c r="L54" s="62"/>
      <c r="M54" s="60"/>
      <c r="N54" s="62"/>
    </row>
    <row r="55" spans="1:34" ht="13.5" customHeight="1" x14ac:dyDescent="0.2">
      <c r="A55" s="30" t="s">
        <v>24</v>
      </c>
      <c r="B55" s="80" t="s">
        <v>20</v>
      </c>
      <c r="C55" s="81"/>
      <c r="D55" s="28" t="s">
        <v>21</v>
      </c>
      <c r="F55" s="61" t="str">
        <f>IF($F$10="","",(IF(A53="","",F53-F54)))</f>
        <v/>
      </c>
      <c r="G55" s="60"/>
      <c r="H55" s="61" t="str">
        <f>IF($H$10="","",(IF(A53="","",H53-H54)))</f>
        <v/>
      </c>
      <c r="I55" s="60"/>
      <c r="J55" s="61" t="str">
        <f>IF($J$10="","",(IF(A53="","",J53-J54)))</f>
        <v/>
      </c>
      <c r="K55" s="60"/>
      <c r="L55" s="61" t="str">
        <f>IF($L$15="","",(IF(A53="","",L53-L54)))</f>
        <v/>
      </c>
      <c r="M55" s="60"/>
      <c r="N55" s="61" t="str">
        <f>IF($N$15="","",(IF(A53="","",N53-N54)))</f>
        <v/>
      </c>
    </row>
    <row r="56" spans="1:34" ht="13.5" customHeight="1" x14ac:dyDescent="0.2">
      <c r="A56" s="78"/>
      <c r="B56" s="80" t="s">
        <v>25</v>
      </c>
      <c r="C56" s="81"/>
      <c r="D56" s="25" t="s">
        <v>26</v>
      </c>
      <c r="F56" s="63" t="str">
        <f>IF($F$10="","",(IF(A53="","",$F$11*A56)))</f>
        <v/>
      </c>
      <c r="G56" s="64"/>
      <c r="H56" s="63" t="str">
        <f>IF($H$10="","",(IF(A53="","",$H$11*A56)))</f>
        <v/>
      </c>
      <c r="I56" s="64"/>
      <c r="J56" s="63" t="str">
        <f>IF($J$10="","",(IF(A53="","",$J$11*A56)))</f>
        <v/>
      </c>
      <c r="K56" s="64"/>
      <c r="L56" s="65"/>
      <c r="M56" s="64"/>
      <c r="N56" s="65"/>
    </row>
    <row r="57" spans="1:34" ht="13.5" customHeight="1" x14ac:dyDescent="0.2">
      <c r="A57" s="79"/>
      <c r="B57" s="80" t="s">
        <v>27</v>
      </c>
      <c r="C57" s="81"/>
      <c r="D57" s="28" t="s">
        <v>21</v>
      </c>
      <c r="F57" s="61" t="str">
        <f>IF($F$10="","",(IF(A53="","",F55+F56)))</f>
        <v/>
      </c>
      <c r="G57" s="60"/>
      <c r="H57" s="61" t="str">
        <f>IF($H$10="","",(IF(A53="","",H55+H56)))</f>
        <v/>
      </c>
      <c r="I57" s="60"/>
      <c r="J57" s="61" t="str">
        <f>IF($J$10="","",(IF(A53="","",J55+J56)))</f>
        <v/>
      </c>
      <c r="K57" s="60"/>
      <c r="L57" s="61" t="str">
        <f>IF($L$15="","",(IF(A53="","",L55+L56)))</f>
        <v/>
      </c>
      <c r="M57" s="60"/>
      <c r="N57" s="61" t="str">
        <f>IF($N$15="","",(IF(A53="","",N55+N56)))</f>
        <v/>
      </c>
    </row>
    <row r="58" spans="1:34" ht="13.5" customHeight="1" x14ac:dyDescent="0.2">
      <c r="A58" s="44"/>
      <c r="B58" s="29"/>
      <c r="C58" s="29"/>
      <c r="D58" s="29"/>
      <c r="F58" s="26"/>
      <c r="G58" s="26"/>
      <c r="H58" s="26"/>
      <c r="I58" s="26"/>
      <c r="J58" s="26"/>
      <c r="K58" s="26"/>
      <c r="L58" s="26"/>
      <c r="M58" s="26"/>
      <c r="N58" s="26"/>
    </row>
    <row r="59" spans="1:34" ht="15.75" customHeight="1" x14ac:dyDescent="0.2">
      <c r="A59" s="6" t="s">
        <v>3</v>
      </c>
      <c r="B59" s="6" t="s">
        <v>4</v>
      </c>
      <c r="C59" s="6" t="s">
        <v>45</v>
      </c>
      <c r="D59" s="74" t="s">
        <v>5</v>
      </c>
      <c r="E59" s="74"/>
      <c r="F59" s="74"/>
      <c r="G59" s="74"/>
      <c r="H59" s="74"/>
      <c r="I59" s="74"/>
      <c r="J59" s="74"/>
      <c r="K59" s="74"/>
      <c r="L59" s="74"/>
      <c r="M59" s="74"/>
      <c r="N59" s="75"/>
      <c r="P59" s="3"/>
      <c r="Q59" s="3"/>
      <c r="R59" s="3"/>
    </row>
    <row r="60" spans="1:34" ht="21.75" customHeight="1" x14ac:dyDescent="0.25">
      <c r="A60" s="7" t="str">
        <f>IF(A5="","",A5)</f>
        <v/>
      </c>
      <c r="B60" s="7" t="str">
        <f>IF(B5="","",B5)</f>
        <v/>
      </c>
      <c r="C60" s="68" t="str">
        <f>IF(C5="","",C5)</f>
        <v/>
      </c>
      <c r="D60" s="76" t="str">
        <f>IF(D5="","",D5)</f>
        <v/>
      </c>
      <c r="E60" s="76"/>
      <c r="F60" s="76"/>
      <c r="G60" s="76"/>
      <c r="H60" s="76"/>
      <c r="I60" s="76"/>
      <c r="J60" s="76"/>
      <c r="K60" s="76"/>
      <c r="L60" s="76"/>
      <c r="M60" s="76"/>
      <c r="N60" s="77"/>
      <c r="Q60" s="3"/>
      <c r="R60" s="3"/>
    </row>
    <row r="61" spans="1:34" ht="15" x14ac:dyDescent="0.25">
      <c r="A61" s="55"/>
      <c r="B61" s="55"/>
      <c r="C61" s="55"/>
      <c r="D61" s="55"/>
      <c r="E61" s="55"/>
      <c r="F61" s="53"/>
      <c r="G61" s="55"/>
      <c r="H61" s="53"/>
      <c r="I61" s="55"/>
      <c r="J61" s="53"/>
      <c r="K61" s="55"/>
      <c r="L61" s="53"/>
      <c r="M61" s="55"/>
      <c r="N61" s="54"/>
      <c r="Q61" s="3"/>
      <c r="R61" s="3"/>
    </row>
    <row r="62" spans="1:34" ht="13.5" customHeight="1" x14ac:dyDescent="0.2">
      <c r="A62" s="1"/>
      <c r="B62" s="84"/>
      <c r="C62" s="84"/>
      <c r="D62" s="1"/>
      <c r="E62" s="16"/>
      <c r="F62" s="17" t="s">
        <v>9</v>
      </c>
      <c r="G62" s="1"/>
      <c r="H62" s="17" t="s">
        <v>10</v>
      </c>
      <c r="I62" s="1"/>
      <c r="J62" s="17" t="str">
        <f>J13</f>
        <v>PTO (MBO)</v>
      </c>
      <c r="K62" s="1"/>
      <c r="L62" s="17" t="str">
        <f>IF(L13="","",L13)</f>
        <v>HOLIDAY</v>
      </c>
      <c r="M62" s="1"/>
      <c r="N62" s="17" t="str">
        <f>IF(N13="","",N13)</f>
        <v/>
      </c>
      <c r="V62" s="32"/>
      <c r="W62" s="32"/>
      <c r="X62" s="32"/>
      <c r="Y62" s="29"/>
      <c r="Z62" s="32"/>
      <c r="AA62" s="32"/>
      <c r="AB62" s="32"/>
      <c r="AC62" s="32"/>
      <c r="AD62" s="32"/>
      <c r="AE62" s="32"/>
      <c r="AF62" s="32"/>
      <c r="AG62" s="32"/>
      <c r="AH62" s="32"/>
    </row>
    <row r="63" spans="1:34" ht="13.5" customHeight="1" x14ac:dyDescent="0.2"/>
    <row r="64" spans="1:34" ht="13.5" customHeight="1" x14ac:dyDescent="0.2">
      <c r="A64" s="24" t="s">
        <v>17</v>
      </c>
      <c r="B64" s="80" t="s">
        <v>39</v>
      </c>
      <c r="C64" s="81"/>
      <c r="D64" s="25" t="s">
        <v>19</v>
      </c>
      <c r="F64" s="59"/>
      <c r="G64" s="60"/>
      <c r="H64" s="59"/>
      <c r="I64" s="60"/>
      <c r="J64" s="59"/>
      <c r="K64" s="60"/>
      <c r="L64" s="59"/>
      <c r="M64" s="60"/>
      <c r="N64" s="59"/>
    </row>
    <row r="65" spans="1:14" ht="13.5" customHeight="1" x14ac:dyDescent="0.2">
      <c r="A65" s="27"/>
      <c r="B65" s="82" t="s">
        <v>40</v>
      </c>
      <c r="C65" s="83"/>
      <c r="D65" s="28" t="s">
        <v>21</v>
      </c>
      <c r="F65" s="61" t="str">
        <f>IF($F$10="","",(IF(A65="","",F57+F64)))</f>
        <v/>
      </c>
      <c r="G65" s="60"/>
      <c r="H65" s="61" t="str">
        <f>IF($H$10="","",(IF(A65="","",H57+H64)))</f>
        <v/>
      </c>
      <c r="I65" s="60"/>
      <c r="J65" s="61" t="str">
        <f>IF($J$10="","",(IF(A65="","",J57+J64)))</f>
        <v/>
      </c>
      <c r="K65" s="60"/>
      <c r="L65" s="61" t="str">
        <f>IF($L$15="","",(IF(A65="","",L57+L64)))</f>
        <v/>
      </c>
      <c r="M65" s="60"/>
      <c r="N65" s="61" t="str">
        <f>IF($N$15="","",(IF(A65="","",N57+N64)))</f>
        <v/>
      </c>
    </row>
    <row r="66" spans="1:14" ht="13.5" customHeight="1" x14ac:dyDescent="0.2">
      <c r="B66" s="80" t="s">
        <v>22</v>
      </c>
      <c r="C66" s="81"/>
      <c r="D66" s="28" t="s">
        <v>23</v>
      </c>
      <c r="F66" s="62"/>
      <c r="G66" s="60"/>
      <c r="H66" s="62"/>
      <c r="I66" s="60"/>
      <c r="J66" s="62"/>
      <c r="K66" s="60"/>
      <c r="L66" s="62"/>
      <c r="M66" s="60"/>
      <c r="N66" s="62"/>
    </row>
    <row r="67" spans="1:14" ht="13.5" customHeight="1" x14ac:dyDescent="0.2">
      <c r="A67" s="30" t="s">
        <v>24</v>
      </c>
      <c r="B67" s="80" t="s">
        <v>20</v>
      </c>
      <c r="C67" s="81"/>
      <c r="D67" s="28" t="s">
        <v>21</v>
      </c>
      <c r="F67" s="61" t="str">
        <f>IF($F$10="","",(IF(A65="","",F65-F66)))</f>
        <v/>
      </c>
      <c r="G67" s="60"/>
      <c r="H67" s="61" t="str">
        <f>IF($H$10="","",(IF(A65="","",H65-H66)))</f>
        <v/>
      </c>
      <c r="I67" s="60"/>
      <c r="J67" s="61" t="str">
        <f>IF($J$10="","",(IF(A65="","",J65-J66)))</f>
        <v/>
      </c>
      <c r="K67" s="60"/>
      <c r="L67" s="61" t="str">
        <f>IF($L$15="","",(IF(A65="","",L65-L66)))</f>
        <v/>
      </c>
      <c r="M67" s="60"/>
      <c r="N67" s="61" t="str">
        <f>IF($N$15="","",(IF(A65="","",N65-N66)))</f>
        <v/>
      </c>
    </row>
    <row r="68" spans="1:14" ht="13.5" customHeight="1" x14ac:dyDescent="0.2">
      <c r="A68" s="78"/>
      <c r="B68" s="80" t="s">
        <v>25</v>
      </c>
      <c r="C68" s="81"/>
      <c r="D68" s="25" t="s">
        <v>26</v>
      </c>
      <c r="F68" s="63" t="str">
        <f>IF($F$10="","",(IF(A65="","",$F$11*A68)))</f>
        <v/>
      </c>
      <c r="G68" s="64"/>
      <c r="H68" s="63" t="str">
        <f>IF($H$10="","",(IF(A65="","",$H$11*A68)))</f>
        <v/>
      </c>
      <c r="I68" s="64"/>
      <c r="J68" s="63" t="str">
        <f>IF($J$10="","",(IF(A65="","",$J$11*A68)))</f>
        <v/>
      </c>
      <c r="K68" s="64"/>
      <c r="L68" s="65"/>
      <c r="M68" s="64"/>
      <c r="N68" s="65"/>
    </row>
    <row r="69" spans="1:14" ht="13.5" customHeight="1" x14ac:dyDescent="0.2">
      <c r="A69" s="79"/>
      <c r="B69" s="80" t="s">
        <v>27</v>
      </c>
      <c r="C69" s="81"/>
      <c r="D69" s="28" t="s">
        <v>21</v>
      </c>
      <c r="F69" s="61" t="str">
        <f>IF($F$10="","",(IF(A65="","",F67+F68)))</f>
        <v/>
      </c>
      <c r="G69" s="60"/>
      <c r="H69" s="61" t="str">
        <f>IF($H$10="","",(IF(A65="","",H67+H68)))</f>
        <v/>
      </c>
      <c r="I69" s="60"/>
      <c r="J69" s="61" t="str">
        <f>IF($J$10="","",(IF(A65="","",J67+J68)))</f>
        <v/>
      </c>
      <c r="K69" s="60"/>
      <c r="L69" s="61" t="str">
        <f>IF($L$15="","",(IF(A65="","",L67+L68)))</f>
        <v/>
      </c>
      <c r="M69" s="60"/>
      <c r="N69" s="61" t="str">
        <f>IF($N$15="","",(IF(A65="","",N67+N68)))</f>
        <v/>
      </c>
    </row>
    <row r="70" spans="1:14" ht="13.5" customHeight="1" x14ac:dyDescent="0.2">
      <c r="F70" s="66"/>
      <c r="G70" s="66"/>
      <c r="H70" s="66"/>
      <c r="I70" s="66"/>
      <c r="J70" s="66"/>
      <c r="K70" s="66"/>
      <c r="L70" s="66"/>
      <c r="M70" s="66"/>
      <c r="N70" s="66"/>
    </row>
    <row r="71" spans="1:14" ht="13.5" customHeight="1" x14ac:dyDescent="0.2">
      <c r="A71" s="24" t="s">
        <v>17</v>
      </c>
      <c r="B71" s="80" t="s">
        <v>39</v>
      </c>
      <c r="C71" s="81"/>
      <c r="D71" s="25" t="s">
        <v>19</v>
      </c>
      <c r="F71" s="59"/>
      <c r="G71" s="60"/>
      <c r="H71" s="59"/>
      <c r="I71" s="60"/>
      <c r="J71" s="59"/>
      <c r="K71" s="60"/>
      <c r="L71" s="59"/>
      <c r="M71" s="60"/>
      <c r="N71" s="59"/>
    </row>
    <row r="72" spans="1:14" ht="13.5" customHeight="1" x14ac:dyDescent="0.2">
      <c r="A72" s="27"/>
      <c r="B72" s="82" t="s">
        <v>40</v>
      </c>
      <c r="C72" s="83"/>
      <c r="D72" s="28" t="s">
        <v>21</v>
      </c>
      <c r="F72" s="61" t="str">
        <f>IF($F$10="","",(IF(A72="","",F69+F71)))</f>
        <v/>
      </c>
      <c r="G72" s="60"/>
      <c r="H72" s="61" t="str">
        <f>IF($H$10="","",(IF(A72="","",H69+H71)))</f>
        <v/>
      </c>
      <c r="I72" s="60"/>
      <c r="J72" s="61" t="str">
        <f>IF($J$10="","",(IF(A72="","",J69+J71)))</f>
        <v/>
      </c>
      <c r="K72" s="60"/>
      <c r="L72" s="61" t="str">
        <f>IF($L$15="","",(IF(A72="","",L69+L71)))</f>
        <v/>
      </c>
      <c r="M72" s="60"/>
      <c r="N72" s="61" t="str">
        <f>IF($N$15="","",(IF(A72="","",N69+N71)))</f>
        <v/>
      </c>
    </row>
    <row r="73" spans="1:14" ht="13.5" customHeight="1" x14ac:dyDescent="0.2">
      <c r="B73" s="80" t="s">
        <v>22</v>
      </c>
      <c r="C73" s="81"/>
      <c r="D73" s="28" t="s">
        <v>23</v>
      </c>
      <c r="F73" s="62"/>
      <c r="G73" s="60"/>
      <c r="H73" s="62"/>
      <c r="I73" s="60"/>
      <c r="J73" s="62"/>
      <c r="K73" s="60"/>
      <c r="L73" s="62"/>
      <c r="M73" s="60"/>
      <c r="N73" s="62"/>
    </row>
    <row r="74" spans="1:14" ht="13.5" customHeight="1" x14ac:dyDescent="0.2">
      <c r="A74" s="30" t="s">
        <v>24</v>
      </c>
      <c r="B74" s="80" t="s">
        <v>20</v>
      </c>
      <c r="C74" s="81"/>
      <c r="D74" s="28" t="s">
        <v>21</v>
      </c>
      <c r="F74" s="61" t="str">
        <f>IF($F$10="","",(IF(A72="","",F72-F73)))</f>
        <v/>
      </c>
      <c r="G74" s="60"/>
      <c r="H74" s="61" t="str">
        <f>IF($H$10="","",(IF(A72="","",H72-H73)))</f>
        <v/>
      </c>
      <c r="I74" s="60"/>
      <c r="J74" s="61" t="str">
        <f>IF($J$10="","",(IF(A72="","",J72-J73)))</f>
        <v/>
      </c>
      <c r="K74" s="60"/>
      <c r="L74" s="61" t="str">
        <f>IF($L$15="","",(IF(A72="","",L72-L73)))</f>
        <v/>
      </c>
      <c r="M74" s="60"/>
      <c r="N74" s="61" t="str">
        <f>IF($N$15="","",(IF(A72="","",N72-N73)))</f>
        <v/>
      </c>
    </row>
    <row r="75" spans="1:14" ht="13.5" customHeight="1" x14ac:dyDescent="0.2">
      <c r="A75" s="78"/>
      <c r="B75" s="80" t="s">
        <v>25</v>
      </c>
      <c r="C75" s="81"/>
      <c r="D75" s="25" t="s">
        <v>26</v>
      </c>
      <c r="F75" s="63" t="str">
        <f>IF($F$10="","",(IF(A72="","",$F$11*A75)))</f>
        <v/>
      </c>
      <c r="G75" s="64"/>
      <c r="H75" s="63" t="str">
        <f>IF($H$10="","",(IF(A72="","",$H$11*A75)))</f>
        <v/>
      </c>
      <c r="I75" s="64"/>
      <c r="J75" s="63" t="str">
        <f>IF($J$10="","",(IF(A72="","",$J$11*A75)))</f>
        <v/>
      </c>
      <c r="K75" s="64"/>
      <c r="L75" s="65"/>
      <c r="M75" s="64"/>
      <c r="N75" s="65"/>
    </row>
    <row r="76" spans="1:14" ht="13.5" customHeight="1" x14ac:dyDescent="0.2">
      <c r="A76" s="79"/>
      <c r="B76" s="80" t="s">
        <v>27</v>
      </c>
      <c r="C76" s="81"/>
      <c r="D76" s="28" t="s">
        <v>21</v>
      </c>
      <c r="F76" s="61" t="str">
        <f>IF($F$10="","",(IF(A72="","",F74+F75)))</f>
        <v/>
      </c>
      <c r="G76" s="60"/>
      <c r="H76" s="61" t="str">
        <f>IF($H$10="","",(IF(A72="","",H74+H75)))</f>
        <v/>
      </c>
      <c r="I76" s="60"/>
      <c r="J76" s="61" t="str">
        <f>IF($J$10="","",(IF(A72="","",J74+J75)))</f>
        <v/>
      </c>
      <c r="K76" s="60"/>
      <c r="L76" s="61" t="str">
        <f>IF($L$15="","",(IF(A72="","",L74+L75)))</f>
        <v/>
      </c>
      <c r="M76" s="60"/>
      <c r="N76" s="61" t="str">
        <f>IF($N$15="","",(IF(A72="","",N74+N75)))</f>
        <v/>
      </c>
    </row>
    <row r="77" spans="1:14" ht="13.5" customHeight="1" x14ac:dyDescent="0.2">
      <c r="F77" s="66"/>
      <c r="G77" s="66"/>
      <c r="H77" s="66"/>
      <c r="I77" s="66"/>
      <c r="J77" s="66"/>
      <c r="K77" s="66"/>
      <c r="L77" s="66"/>
      <c r="M77" s="66"/>
      <c r="N77" s="66"/>
    </row>
    <row r="78" spans="1:14" ht="13.5" customHeight="1" x14ac:dyDescent="0.2">
      <c r="A78" s="24" t="s">
        <v>17</v>
      </c>
      <c r="B78" s="80" t="s">
        <v>39</v>
      </c>
      <c r="C78" s="81"/>
      <c r="D78" s="25" t="s">
        <v>19</v>
      </c>
      <c r="F78" s="59"/>
      <c r="G78" s="60"/>
      <c r="H78" s="59"/>
      <c r="I78" s="60"/>
      <c r="J78" s="59"/>
      <c r="K78" s="60"/>
      <c r="L78" s="59"/>
      <c r="M78" s="60"/>
      <c r="N78" s="59"/>
    </row>
    <row r="79" spans="1:14" ht="13.5" customHeight="1" x14ac:dyDescent="0.2">
      <c r="A79" s="27"/>
      <c r="B79" s="82" t="s">
        <v>40</v>
      </c>
      <c r="C79" s="83"/>
      <c r="D79" s="28" t="s">
        <v>21</v>
      </c>
      <c r="F79" s="61" t="str">
        <f>IF($F$10="","",(IF(A79="","",F76+F78)))</f>
        <v/>
      </c>
      <c r="G79" s="60"/>
      <c r="H79" s="61" t="str">
        <f>IF($H$10="","",(IF(A79="","",H76+H78)))</f>
        <v/>
      </c>
      <c r="I79" s="60"/>
      <c r="J79" s="61" t="str">
        <f>IF($J$10="","",(IF(A79="","",J76+J78)))</f>
        <v/>
      </c>
      <c r="K79" s="60"/>
      <c r="L79" s="61" t="str">
        <f>IF($L$15="","",(IF(A79="","",L76+L78)))</f>
        <v/>
      </c>
      <c r="M79" s="60"/>
      <c r="N79" s="61" t="str">
        <f>IF($N$15="","",(IF(A79="","",N76+N78)))</f>
        <v/>
      </c>
    </row>
    <row r="80" spans="1:14" ht="13.5" customHeight="1" x14ac:dyDescent="0.2">
      <c r="B80" s="80" t="s">
        <v>22</v>
      </c>
      <c r="C80" s="81"/>
      <c r="D80" s="28" t="s">
        <v>23</v>
      </c>
      <c r="F80" s="62"/>
      <c r="G80" s="60"/>
      <c r="H80" s="62"/>
      <c r="I80" s="60"/>
      <c r="J80" s="62"/>
      <c r="K80" s="60"/>
      <c r="L80" s="62"/>
      <c r="M80" s="60"/>
      <c r="N80" s="62"/>
    </row>
    <row r="81" spans="1:14" ht="13.5" customHeight="1" x14ac:dyDescent="0.2">
      <c r="A81" s="30" t="s">
        <v>24</v>
      </c>
      <c r="B81" s="80" t="s">
        <v>20</v>
      </c>
      <c r="C81" s="81"/>
      <c r="D81" s="28" t="s">
        <v>21</v>
      </c>
      <c r="F81" s="61" t="str">
        <f>IF($F$10="","",(IF(A79="","",F79-F80)))</f>
        <v/>
      </c>
      <c r="G81" s="60"/>
      <c r="H81" s="61" t="str">
        <f>IF($H$10="","",(IF(A79="","",H79-H80)))</f>
        <v/>
      </c>
      <c r="I81" s="60"/>
      <c r="J81" s="61" t="str">
        <f>IF($J$10="","",(IF(A79="","",J79-J80)))</f>
        <v/>
      </c>
      <c r="K81" s="60"/>
      <c r="L81" s="61" t="str">
        <f>IF($L$15="","",(IF(A79="","",L79-L80)))</f>
        <v/>
      </c>
      <c r="M81" s="60"/>
      <c r="N81" s="61" t="str">
        <f>IF($N$15="","",(IF(A79="","",N79-N80)))</f>
        <v/>
      </c>
    </row>
    <row r="82" spans="1:14" ht="13.5" customHeight="1" x14ac:dyDescent="0.2">
      <c r="A82" s="78"/>
      <c r="B82" s="80" t="s">
        <v>25</v>
      </c>
      <c r="C82" s="81"/>
      <c r="D82" s="25" t="s">
        <v>26</v>
      </c>
      <c r="F82" s="63" t="str">
        <f>IF($F$10="","",(IF(A79="","",$F$11*A82)))</f>
        <v/>
      </c>
      <c r="G82" s="64"/>
      <c r="H82" s="63" t="str">
        <f>IF($H$10="","",(IF(A79="","",$H$11*A82)))</f>
        <v/>
      </c>
      <c r="I82" s="64"/>
      <c r="J82" s="63" t="str">
        <f>IF($J$10="","",(IF(A79="","",$J$11*A82)))</f>
        <v/>
      </c>
      <c r="K82" s="64"/>
      <c r="L82" s="65"/>
      <c r="M82" s="64"/>
      <c r="N82" s="65"/>
    </row>
    <row r="83" spans="1:14" ht="13.5" customHeight="1" x14ac:dyDescent="0.2">
      <c r="A83" s="79"/>
      <c r="B83" s="80" t="s">
        <v>27</v>
      </c>
      <c r="C83" s="81"/>
      <c r="D83" s="28" t="s">
        <v>21</v>
      </c>
      <c r="F83" s="61" t="str">
        <f>IF($F$10="","",(IF(A79="","",F81+F82)))</f>
        <v/>
      </c>
      <c r="G83" s="60"/>
      <c r="H83" s="61" t="str">
        <f>IF($H$10="","",(IF(A79="","",H81+H82)))</f>
        <v/>
      </c>
      <c r="I83" s="60"/>
      <c r="J83" s="61" t="str">
        <f>IF($J$10="","",(IF(A79="","",J81+J82)))</f>
        <v/>
      </c>
      <c r="K83" s="60"/>
      <c r="L83" s="61" t="str">
        <f>IF($L$15="","",(IF(A79="","",L81+L82)))</f>
        <v/>
      </c>
      <c r="M83" s="60"/>
      <c r="N83" s="61" t="str">
        <f>IF($N$15="","",(IF(A79="","",N81+N82)))</f>
        <v/>
      </c>
    </row>
    <row r="84" spans="1:14" ht="13.5" customHeight="1" x14ac:dyDescent="0.2">
      <c r="F84" s="66"/>
      <c r="G84" s="66"/>
      <c r="H84" s="66"/>
      <c r="I84" s="66"/>
      <c r="J84" s="66"/>
      <c r="K84" s="66"/>
      <c r="L84" s="66"/>
      <c r="M84" s="66"/>
      <c r="N84" s="66"/>
    </row>
    <row r="85" spans="1:14" ht="13.5" customHeight="1" x14ac:dyDescent="0.2">
      <c r="A85" s="24" t="s">
        <v>17</v>
      </c>
      <c r="B85" s="80" t="s">
        <v>39</v>
      </c>
      <c r="C85" s="81"/>
      <c r="D85" s="25" t="s">
        <v>19</v>
      </c>
      <c r="F85" s="59"/>
      <c r="G85" s="60"/>
      <c r="H85" s="59"/>
      <c r="I85" s="60"/>
      <c r="J85" s="59"/>
      <c r="K85" s="60"/>
      <c r="L85" s="59"/>
      <c r="M85" s="60"/>
      <c r="N85" s="59"/>
    </row>
    <row r="86" spans="1:14" ht="13.5" customHeight="1" x14ac:dyDescent="0.2">
      <c r="A86" s="27"/>
      <c r="B86" s="82" t="s">
        <v>40</v>
      </c>
      <c r="C86" s="83"/>
      <c r="D86" s="28" t="s">
        <v>21</v>
      </c>
      <c r="F86" s="61" t="str">
        <f>IF($F$10="","",(IF(A86="","",F83+F85)))</f>
        <v/>
      </c>
      <c r="G86" s="60"/>
      <c r="H86" s="61" t="str">
        <f>IF($H$10="","",(IF(A86="","",H83+H85)))</f>
        <v/>
      </c>
      <c r="I86" s="60"/>
      <c r="J86" s="61" t="str">
        <f>IF($J$10="","",(IF(A86="","",J83+J85)))</f>
        <v/>
      </c>
      <c r="K86" s="60"/>
      <c r="L86" s="61" t="str">
        <f>IF($L$15="","",(IF(A86="","",L83+L85)))</f>
        <v/>
      </c>
      <c r="M86" s="60"/>
      <c r="N86" s="61" t="str">
        <f>IF($N$15="","",(IF(A86="","",N83+N85)))</f>
        <v/>
      </c>
    </row>
    <row r="87" spans="1:14" ht="13.5" customHeight="1" x14ac:dyDescent="0.2">
      <c r="B87" s="80" t="s">
        <v>22</v>
      </c>
      <c r="C87" s="81"/>
      <c r="D87" s="28" t="s">
        <v>23</v>
      </c>
      <c r="F87" s="62"/>
      <c r="G87" s="60"/>
      <c r="H87" s="62"/>
      <c r="I87" s="60"/>
      <c r="J87" s="62"/>
      <c r="K87" s="60"/>
      <c r="L87" s="62"/>
      <c r="M87" s="60"/>
      <c r="N87" s="62"/>
    </row>
    <row r="88" spans="1:14" ht="13.5" customHeight="1" x14ac:dyDescent="0.2">
      <c r="A88" s="30" t="s">
        <v>24</v>
      </c>
      <c r="B88" s="80" t="s">
        <v>20</v>
      </c>
      <c r="C88" s="81"/>
      <c r="D88" s="28" t="s">
        <v>21</v>
      </c>
      <c r="F88" s="61" t="str">
        <f>IF($F$10="","",(IF(A86="","",F86-F87)))</f>
        <v/>
      </c>
      <c r="G88" s="60"/>
      <c r="H88" s="61" t="str">
        <f>IF($H$10="","",(IF(A86="","",H86-H87)))</f>
        <v/>
      </c>
      <c r="I88" s="60"/>
      <c r="J88" s="61" t="str">
        <f>IF($J$10="","",(IF(A86="","",J86-J87)))</f>
        <v/>
      </c>
      <c r="K88" s="60"/>
      <c r="L88" s="61" t="str">
        <f>IF($L$15="","",(IF(A86="","",L86-L87)))</f>
        <v/>
      </c>
      <c r="M88" s="60"/>
      <c r="N88" s="61" t="str">
        <f>IF($N$15="","",(IF(A86="","",N86-N87)))</f>
        <v/>
      </c>
    </row>
    <row r="89" spans="1:14" ht="13.5" customHeight="1" x14ac:dyDescent="0.2">
      <c r="A89" s="78"/>
      <c r="B89" s="80" t="s">
        <v>25</v>
      </c>
      <c r="C89" s="81"/>
      <c r="D89" s="25" t="s">
        <v>26</v>
      </c>
      <c r="F89" s="63" t="str">
        <f>IF($F$10="","",(IF(A86="","",$F$11*A89)))</f>
        <v/>
      </c>
      <c r="G89" s="64"/>
      <c r="H89" s="63" t="str">
        <f>IF($H$10="","",(IF(A86="","",$H$11*A89)))</f>
        <v/>
      </c>
      <c r="I89" s="64"/>
      <c r="J89" s="63" t="str">
        <f>IF($J$10="","",(IF(A86="","",$J$11*A89)))</f>
        <v/>
      </c>
      <c r="K89" s="64"/>
      <c r="L89" s="65"/>
      <c r="M89" s="64"/>
      <c r="N89" s="65"/>
    </row>
    <row r="90" spans="1:14" ht="13.5" customHeight="1" x14ac:dyDescent="0.2">
      <c r="A90" s="79"/>
      <c r="B90" s="80" t="s">
        <v>27</v>
      </c>
      <c r="C90" s="81"/>
      <c r="D90" s="28" t="s">
        <v>21</v>
      </c>
      <c r="F90" s="61" t="str">
        <f>IF($F$10="","",(IF(A86="","",F88+F89)))</f>
        <v/>
      </c>
      <c r="G90" s="60"/>
      <c r="H90" s="61" t="str">
        <f>IF($H$10="","",(IF(A86="","",H88+H89)))</f>
        <v/>
      </c>
      <c r="I90" s="60"/>
      <c r="J90" s="61" t="str">
        <f>IF($J$10="","",(IF(A86="","",J88+J89)))</f>
        <v/>
      </c>
      <c r="K90" s="60"/>
      <c r="L90" s="61" t="str">
        <f>IF($L$15="","",(IF(A86="","",L88+L89)))</f>
        <v/>
      </c>
      <c r="M90" s="60"/>
      <c r="N90" s="61" t="str">
        <f>IF($N$15="","",(IF(A86="","",N88+N89)))</f>
        <v/>
      </c>
    </row>
    <row r="91" spans="1:14" ht="13.5" customHeight="1" x14ac:dyDescent="0.2">
      <c r="F91" s="66"/>
      <c r="G91" s="66"/>
      <c r="H91" s="66"/>
      <c r="I91" s="66"/>
      <c r="J91" s="66"/>
      <c r="K91" s="66"/>
      <c r="L91" s="66"/>
      <c r="M91" s="66"/>
      <c r="N91" s="66"/>
    </row>
    <row r="92" spans="1:14" ht="13.5" customHeight="1" x14ac:dyDescent="0.2">
      <c r="A92" s="24" t="s">
        <v>17</v>
      </c>
      <c r="B92" s="80" t="s">
        <v>39</v>
      </c>
      <c r="C92" s="81"/>
      <c r="D92" s="25" t="s">
        <v>19</v>
      </c>
      <c r="F92" s="59"/>
      <c r="G92" s="60"/>
      <c r="H92" s="59"/>
      <c r="I92" s="60"/>
      <c r="J92" s="59"/>
      <c r="K92" s="60"/>
      <c r="L92" s="59"/>
      <c r="M92" s="60"/>
      <c r="N92" s="59"/>
    </row>
    <row r="93" spans="1:14" ht="13.5" customHeight="1" x14ac:dyDescent="0.2">
      <c r="A93" s="27"/>
      <c r="B93" s="82" t="s">
        <v>40</v>
      </c>
      <c r="C93" s="83"/>
      <c r="D93" s="28" t="s">
        <v>21</v>
      </c>
      <c r="F93" s="61" t="str">
        <f>IF($F$10="","",(IF(A93="","",F90+F92)))</f>
        <v/>
      </c>
      <c r="G93" s="60"/>
      <c r="H93" s="61" t="str">
        <f>IF($H$10="","",(IF(A93="","",H90+H92)))</f>
        <v/>
      </c>
      <c r="I93" s="60"/>
      <c r="J93" s="61" t="str">
        <f>IF($J$10="","",(IF(A93="","",J90+J92)))</f>
        <v/>
      </c>
      <c r="K93" s="60"/>
      <c r="L93" s="61" t="str">
        <f>IF($L$15="","",(IF(A93="","",L90+L92)))</f>
        <v/>
      </c>
      <c r="M93" s="60"/>
      <c r="N93" s="61" t="str">
        <f>IF($N$15="","",(IF(A93="","",N90+N92)))</f>
        <v/>
      </c>
    </row>
    <row r="94" spans="1:14" ht="13.5" customHeight="1" x14ac:dyDescent="0.2">
      <c r="B94" s="80" t="s">
        <v>22</v>
      </c>
      <c r="C94" s="81"/>
      <c r="D94" s="28" t="s">
        <v>23</v>
      </c>
      <c r="F94" s="62"/>
      <c r="G94" s="60"/>
      <c r="H94" s="62"/>
      <c r="I94" s="60"/>
      <c r="J94" s="62"/>
      <c r="K94" s="60"/>
      <c r="L94" s="62"/>
      <c r="M94" s="60"/>
      <c r="N94" s="62"/>
    </row>
    <row r="95" spans="1:14" ht="13.5" customHeight="1" x14ac:dyDescent="0.2">
      <c r="A95" s="30" t="s">
        <v>24</v>
      </c>
      <c r="B95" s="80" t="s">
        <v>20</v>
      </c>
      <c r="C95" s="81"/>
      <c r="D95" s="28" t="s">
        <v>21</v>
      </c>
      <c r="F95" s="61" t="str">
        <f>IF($F$10="","",(IF(A93="","",F93-F94)))</f>
        <v/>
      </c>
      <c r="G95" s="60"/>
      <c r="H95" s="61" t="str">
        <f>IF($H$10="","",(IF(A93="","",H93-H94)))</f>
        <v/>
      </c>
      <c r="I95" s="60"/>
      <c r="J95" s="61" t="str">
        <f>IF($J$10="","",(IF(A93="","",J93-J94)))</f>
        <v/>
      </c>
      <c r="K95" s="60"/>
      <c r="L95" s="61" t="str">
        <f>IF($L$15="","",(IF(A93="","",L93-L94)))</f>
        <v/>
      </c>
      <c r="M95" s="60"/>
      <c r="N95" s="61" t="str">
        <f>IF($N$15="","",(IF(A93="","",N93-N94)))</f>
        <v/>
      </c>
    </row>
    <row r="96" spans="1:14" ht="13.5" customHeight="1" x14ac:dyDescent="0.2">
      <c r="A96" s="78"/>
      <c r="B96" s="80" t="s">
        <v>25</v>
      </c>
      <c r="C96" s="81"/>
      <c r="D96" s="25" t="s">
        <v>26</v>
      </c>
      <c r="F96" s="63" t="str">
        <f>IF($F$10="","",(IF(A93="","",$F$11*A96)))</f>
        <v/>
      </c>
      <c r="G96" s="64"/>
      <c r="H96" s="63" t="str">
        <f>IF($H$10="","",(IF(A93="","",$H$11*A96)))</f>
        <v/>
      </c>
      <c r="I96" s="64"/>
      <c r="J96" s="63" t="str">
        <f>IF($J$10="","",(IF(A93="","",$J$11*A96)))</f>
        <v/>
      </c>
      <c r="K96" s="64"/>
      <c r="L96" s="65"/>
      <c r="M96" s="64"/>
      <c r="N96" s="65"/>
    </row>
    <row r="97" spans="1:14" ht="13.5" customHeight="1" x14ac:dyDescent="0.2">
      <c r="A97" s="79"/>
      <c r="B97" s="80" t="s">
        <v>27</v>
      </c>
      <c r="C97" s="81"/>
      <c r="D97" s="28" t="s">
        <v>21</v>
      </c>
      <c r="F97" s="61" t="str">
        <f>IF($F$10="","",(IF(A93="","",F95+F96)))</f>
        <v/>
      </c>
      <c r="G97" s="60"/>
      <c r="H97" s="61" t="str">
        <f>IF($H$10="","",(IF(A93="","",H95+H96)))</f>
        <v/>
      </c>
      <c r="I97" s="60"/>
      <c r="J97" s="61" t="str">
        <f>IF($J$10="","",(IF(A93="","",J95+J96)))</f>
        <v/>
      </c>
      <c r="K97" s="60"/>
      <c r="L97" s="61" t="str">
        <f>IF($L$15="","",(IF(A93="","",L95+L96)))</f>
        <v/>
      </c>
      <c r="M97" s="60"/>
      <c r="N97" s="61" t="str">
        <f>IF($N$15="","",(IF(A93="","",N95+N96)))</f>
        <v/>
      </c>
    </row>
    <row r="98" spans="1:14" ht="13.5" customHeight="1" x14ac:dyDescent="0.2">
      <c r="F98" s="66"/>
      <c r="G98" s="66"/>
      <c r="H98" s="66"/>
      <c r="I98" s="66"/>
      <c r="J98" s="66"/>
      <c r="K98" s="66"/>
      <c r="L98" s="66"/>
      <c r="M98" s="66"/>
      <c r="N98" s="66"/>
    </row>
    <row r="99" spans="1:14" ht="13.5" customHeight="1" x14ac:dyDescent="0.2">
      <c r="A99" s="24" t="s">
        <v>17</v>
      </c>
      <c r="B99" s="80" t="s">
        <v>39</v>
      </c>
      <c r="C99" s="81"/>
      <c r="D99" s="25" t="s">
        <v>19</v>
      </c>
      <c r="F99" s="59"/>
      <c r="G99" s="60"/>
      <c r="H99" s="59"/>
      <c r="I99" s="60"/>
      <c r="J99" s="59"/>
      <c r="K99" s="60"/>
      <c r="L99" s="59"/>
      <c r="M99" s="60"/>
      <c r="N99" s="59"/>
    </row>
    <row r="100" spans="1:14" ht="13.5" customHeight="1" x14ac:dyDescent="0.2">
      <c r="A100" s="27"/>
      <c r="B100" s="82" t="s">
        <v>40</v>
      </c>
      <c r="C100" s="83"/>
      <c r="D100" s="28" t="s">
        <v>21</v>
      </c>
      <c r="F100" s="61" t="str">
        <f>IF($F$10="","",(IF(A100="","",F97+F99)))</f>
        <v/>
      </c>
      <c r="G100" s="60"/>
      <c r="H100" s="61" t="str">
        <f>IF($H$10="","",(IF(A100="","",H97+H99)))</f>
        <v/>
      </c>
      <c r="I100" s="60"/>
      <c r="J100" s="61" t="str">
        <f>IF($J$10="","",(IF(A100="","",J97+J99)))</f>
        <v/>
      </c>
      <c r="K100" s="60"/>
      <c r="L100" s="61" t="str">
        <f>IF($L$15="","",(IF(A100="","",L97+L99)))</f>
        <v/>
      </c>
      <c r="M100" s="60"/>
      <c r="N100" s="61" t="str">
        <f>IF($N$15="","",(IF(A100="","",N97+N99)))</f>
        <v/>
      </c>
    </row>
    <row r="101" spans="1:14" ht="13.5" customHeight="1" x14ac:dyDescent="0.2">
      <c r="B101" s="80" t="s">
        <v>22</v>
      </c>
      <c r="C101" s="81"/>
      <c r="D101" s="28" t="s">
        <v>23</v>
      </c>
      <c r="F101" s="62"/>
      <c r="G101" s="60"/>
      <c r="H101" s="62"/>
      <c r="I101" s="60"/>
      <c r="J101" s="62"/>
      <c r="K101" s="60"/>
      <c r="L101" s="62"/>
      <c r="M101" s="60"/>
      <c r="N101" s="62"/>
    </row>
    <row r="102" spans="1:14" ht="13.5" customHeight="1" x14ac:dyDescent="0.2">
      <c r="A102" s="30" t="s">
        <v>24</v>
      </c>
      <c r="B102" s="80" t="s">
        <v>20</v>
      </c>
      <c r="C102" s="81"/>
      <c r="D102" s="28" t="s">
        <v>21</v>
      </c>
      <c r="F102" s="61" t="str">
        <f>IF($F$10="","",(IF(A100="","",F100-F101)))</f>
        <v/>
      </c>
      <c r="G102" s="60"/>
      <c r="H102" s="61" t="str">
        <f>IF($H$10="","",(IF(A100="","",H100-H101)))</f>
        <v/>
      </c>
      <c r="I102" s="60"/>
      <c r="J102" s="61" t="str">
        <f>IF($J$10="","",(IF(A100="","",J100-J101)))</f>
        <v/>
      </c>
      <c r="K102" s="60"/>
      <c r="L102" s="61" t="str">
        <f>IF($L$15="","",(IF(A100="","",L100-L101)))</f>
        <v/>
      </c>
      <c r="M102" s="60"/>
      <c r="N102" s="61" t="str">
        <f>IF($N$15="","",(IF(A100="","",N100-N101)))</f>
        <v/>
      </c>
    </row>
    <row r="103" spans="1:14" ht="13.5" customHeight="1" x14ac:dyDescent="0.2">
      <c r="A103" s="78"/>
      <c r="B103" s="80" t="s">
        <v>25</v>
      </c>
      <c r="C103" s="81"/>
      <c r="D103" s="25" t="s">
        <v>26</v>
      </c>
      <c r="F103" s="63" t="str">
        <f>IF($F$10="","",(IF(A100="","",$F$11*A103)))</f>
        <v/>
      </c>
      <c r="G103" s="64"/>
      <c r="H103" s="63" t="str">
        <f>IF($H$10="","",(IF(A100="","",$H$11*A103)))</f>
        <v/>
      </c>
      <c r="I103" s="64"/>
      <c r="J103" s="63" t="str">
        <f>IF($J$10="","",(IF(A100="","",$J$11*A103)))</f>
        <v/>
      </c>
      <c r="K103" s="64"/>
      <c r="L103" s="65"/>
      <c r="M103" s="64"/>
      <c r="N103" s="65"/>
    </row>
    <row r="104" spans="1:14" ht="13.5" customHeight="1" x14ac:dyDescent="0.2">
      <c r="A104" s="79"/>
      <c r="B104" s="80" t="s">
        <v>27</v>
      </c>
      <c r="C104" s="81"/>
      <c r="D104" s="28" t="s">
        <v>21</v>
      </c>
      <c r="F104" s="61" t="str">
        <f>IF($F$10="","",(IF(A100="","",F102+F103)))</f>
        <v/>
      </c>
      <c r="G104" s="60"/>
      <c r="H104" s="61" t="str">
        <f>IF($H$10="","",(IF(A100="","",H102+H103)))</f>
        <v/>
      </c>
      <c r="I104" s="60"/>
      <c r="J104" s="61" t="str">
        <f>IF($J$10="","",(IF(A100="","",J102+J103)))</f>
        <v/>
      </c>
      <c r="K104" s="60"/>
      <c r="L104" s="61" t="str">
        <f>IF($L$15="","",(IF(A100="","",L102+L103)))</f>
        <v/>
      </c>
      <c r="M104" s="60"/>
      <c r="N104" s="61" t="str">
        <f>IF($N$15="","",(IF(A100="","",N102+N103)))</f>
        <v/>
      </c>
    </row>
    <row r="105" spans="1:14" ht="13.5" customHeight="1" x14ac:dyDescent="0.2">
      <c r="F105" s="66"/>
      <c r="G105" s="66"/>
      <c r="H105" s="66"/>
      <c r="I105" s="66"/>
      <c r="J105" s="66"/>
      <c r="K105" s="66"/>
      <c r="L105" s="66"/>
      <c r="M105" s="66"/>
      <c r="N105" s="66"/>
    </row>
    <row r="106" spans="1:14" ht="13.5" customHeight="1" x14ac:dyDescent="0.2">
      <c r="A106" s="24" t="s">
        <v>17</v>
      </c>
      <c r="B106" s="80" t="s">
        <v>39</v>
      </c>
      <c r="C106" s="81"/>
      <c r="D106" s="25" t="s">
        <v>19</v>
      </c>
      <c r="F106" s="59"/>
      <c r="G106" s="60"/>
      <c r="H106" s="59"/>
      <c r="I106" s="60"/>
      <c r="J106" s="59"/>
      <c r="K106" s="60"/>
      <c r="L106" s="59"/>
      <c r="M106" s="60"/>
      <c r="N106" s="59"/>
    </row>
    <row r="107" spans="1:14" ht="13.5" customHeight="1" x14ac:dyDescent="0.2">
      <c r="A107" s="27"/>
      <c r="B107" s="82" t="s">
        <v>40</v>
      </c>
      <c r="C107" s="83"/>
      <c r="D107" s="28" t="s">
        <v>21</v>
      </c>
      <c r="F107" s="61" t="str">
        <f>IF($F$10="","",(IF(A107="","",F104+F106)))</f>
        <v/>
      </c>
      <c r="G107" s="60"/>
      <c r="H107" s="61" t="str">
        <f>IF($H$10="","",(IF(A107="","",H104+H106)))</f>
        <v/>
      </c>
      <c r="I107" s="60"/>
      <c r="J107" s="61" t="str">
        <f>IF($J$10="","",(IF(A107="","",J104+J106)))</f>
        <v/>
      </c>
      <c r="K107" s="60"/>
      <c r="L107" s="61" t="str">
        <f>IF($L$15="","",(IF(A107="","",L104+L106)))</f>
        <v/>
      </c>
      <c r="M107" s="60"/>
      <c r="N107" s="61" t="str">
        <f>IF($N$15="","",(IF(A107="","",N104+N106)))</f>
        <v/>
      </c>
    </row>
    <row r="108" spans="1:14" ht="13.5" customHeight="1" x14ac:dyDescent="0.2">
      <c r="B108" s="80" t="s">
        <v>22</v>
      </c>
      <c r="C108" s="81"/>
      <c r="D108" s="28" t="s">
        <v>23</v>
      </c>
      <c r="F108" s="62"/>
      <c r="G108" s="60"/>
      <c r="H108" s="62"/>
      <c r="I108" s="60"/>
      <c r="J108" s="62"/>
      <c r="K108" s="60"/>
      <c r="L108" s="62"/>
      <c r="M108" s="60"/>
      <c r="N108" s="62"/>
    </row>
    <row r="109" spans="1:14" ht="13.5" customHeight="1" x14ac:dyDescent="0.2">
      <c r="A109" s="30" t="s">
        <v>24</v>
      </c>
      <c r="B109" s="80" t="s">
        <v>20</v>
      </c>
      <c r="C109" s="81"/>
      <c r="D109" s="28" t="s">
        <v>21</v>
      </c>
      <c r="F109" s="61" t="str">
        <f>IF($F$10="","",(IF(A107="","",F107-F108)))</f>
        <v/>
      </c>
      <c r="G109" s="60"/>
      <c r="H109" s="61" t="str">
        <f>IF($H$10="","",(IF(A107="","",H107-H108)))</f>
        <v/>
      </c>
      <c r="I109" s="60"/>
      <c r="J109" s="61" t="str">
        <f>IF($J$10="","",(IF(A107="","",J107-J108)))</f>
        <v/>
      </c>
      <c r="K109" s="60"/>
      <c r="L109" s="61" t="str">
        <f>IF($L$15="","",(IF(A107="","",L107-L108)))</f>
        <v/>
      </c>
      <c r="M109" s="60"/>
      <c r="N109" s="61" t="str">
        <f>IF($N$15="","",(IF(A107="","",N107-N108)))</f>
        <v/>
      </c>
    </row>
    <row r="110" spans="1:14" ht="13.5" customHeight="1" x14ac:dyDescent="0.2">
      <c r="A110" s="78"/>
      <c r="B110" s="80" t="s">
        <v>25</v>
      </c>
      <c r="C110" s="81"/>
      <c r="D110" s="25" t="s">
        <v>26</v>
      </c>
      <c r="F110" s="63" t="str">
        <f>IF($F$10="","",(IF(A107="","",$F$11*A110)))</f>
        <v/>
      </c>
      <c r="G110" s="64"/>
      <c r="H110" s="63" t="str">
        <f>IF($H$10="","",(IF(A107="","",$H$11*A110)))</f>
        <v/>
      </c>
      <c r="I110" s="64"/>
      <c r="J110" s="63" t="str">
        <f>IF($J$10="","",(IF(A107="","",$J$11*A110)))</f>
        <v/>
      </c>
      <c r="K110" s="64"/>
      <c r="L110" s="65"/>
      <c r="M110" s="64"/>
      <c r="N110" s="65"/>
    </row>
    <row r="111" spans="1:14" ht="13.5" customHeight="1" x14ac:dyDescent="0.2">
      <c r="A111" s="79"/>
      <c r="B111" s="80" t="s">
        <v>27</v>
      </c>
      <c r="C111" s="81"/>
      <c r="D111" s="28" t="s">
        <v>21</v>
      </c>
      <c r="F111" s="61" t="str">
        <f>IF($F$10="","",(IF(A107="","",F109+F110)))</f>
        <v/>
      </c>
      <c r="G111" s="60"/>
      <c r="H111" s="61" t="str">
        <f>IF($H$10="","",(IF(A107="","",H109+H110)))</f>
        <v/>
      </c>
      <c r="I111" s="60"/>
      <c r="J111" s="61" t="str">
        <f>IF($J$10="","",(IF(A107="","",J109+J110)))</f>
        <v/>
      </c>
      <c r="K111" s="60"/>
      <c r="L111" s="61" t="str">
        <f>IF($L$15="","",(IF(A107="","",L109+L110)))</f>
        <v/>
      </c>
      <c r="M111" s="60"/>
      <c r="N111" s="61" t="str">
        <f>IF($N$15="","",(IF(A107="","",N109+N110)))</f>
        <v/>
      </c>
    </row>
  </sheetData>
  <sheetProtection algorithmName="SHA-512" hashValue="Ax7PI2xJzvElRhhNsAW7BvRtVcRPAxDstSrMHdb5OtykAemHQkQRqnWQR7zUCjKGgn16mJ3UhaW6umrrzh7DQw==" saltValue="gPzRkd3tEmps22krJ+cI2w==" spinCount="100000" sheet="1" selectLockedCells="1"/>
  <sortState xmlns:xlrd2="http://schemas.microsoft.com/office/spreadsheetml/2017/richdata2" ref="R2:R9">
    <sortCondition ref="R2"/>
  </sortState>
  <mergeCells count="102">
    <mergeCell ref="B35:C35"/>
    <mergeCell ref="B36:C36"/>
    <mergeCell ref="B39:C39"/>
    <mergeCell ref="B40:C40"/>
    <mergeCell ref="A28:A29"/>
    <mergeCell ref="B28:C28"/>
    <mergeCell ref="B29:C29"/>
    <mergeCell ref="B31:C31"/>
    <mergeCell ref="A56:A57"/>
    <mergeCell ref="A49:A50"/>
    <mergeCell ref="B49:C49"/>
    <mergeCell ref="B50:C50"/>
    <mergeCell ref="B11:D11"/>
    <mergeCell ref="A1:N2"/>
    <mergeCell ref="B9:D9"/>
    <mergeCell ref="B10:D10"/>
    <mergeCell ref="B20:C20"/>
    <mergeCell ref="A21:A22"/>
    <mergeCell ref="B21:C21"/>
    <mergeCell ref="B13:C13"/>
    <mergeCell ref="B15:C15"/>
    <mergeCell ref="B17:C17"/>
    <mergeCell ref="B18:C18"/>
    <mergeCell ref="B19:C19"/>
    <mergeCell ref="B22:C22"/>
    <mergeCell ref="D4:N4"/>
    <mergeCell ref="D5:N5"/>
    <mergeCell ref="B24:C24"/>
    <mergeCell ref="B25:C25"/>
    <mergeCell ref="B38:C38"/>
    <mergeCell ref="B27:C27"/>
    <mergeCell ref="B33:C33"/>
    <mergeCell ref="B34:C34"/>
    <mergeCell ref="B26:C26"/>
    <mergeCell ref="A35:A36"/>
    <mergeCell ref="A68:A69"/>
    <mergeCell ref="B68:C68"/>
    <mergeCell ref="B69:C69"/>
    <mergeCell ref="B32:C32"/>
    <mergeCell ref="B64:C64"/>
    <mergeCell ref="B65:C65"/>
    <mergeCell ref="B66:C66"/>
    <mergeCell ref="B67:C67"/>
    <mergeCell ref="B41:C41"/>
    <mergeCell ref="A42:A43"/>
    <mergeCell ref="B42:C42"/>
    <mergeCell ref="B43:C43"/>
    <mergeCell ref="B45:C45"/>
    <mergeCell ref="B46:C46"/>
    <mergeCell ref="B47:C47"/>
    <mergeCell ref="B48:C48"/>
    <mergeCell ref="B62:C62"/>
    <mergeCell ref="B52:C52"/>
    <mergeCell ref="B53:C53"/>
    <mergeCell ref="B54:C54"/>
    <mergeCell ref="B55:C55"/>
    <mergeCell ref="B74:C74"/>
    <mergeCell ref="A75:A76"/>
    <mergeCell ref="B108:C108"/>
    <mergeCell ref="B109:C109"/>
    <mergeCell ref="A110:A111"/>
    <mergeCell ref="B110:C110"/>
    <mergeCell ref="B111:C111"/>
    <mergeCell ref="B101:C101"/>
    <mergeCell ref="B102:C102"/>
    <mergeCell ref="A103:A104"/>
    <mergeCell ref="B103:C103"/>
    <mergeCell ref="B104:C104"/>
    <mergeCell ref="B75:C75"/>
    <mergeCell ref="B76:C76"/>
    <mergeCell ref="A96:A97"/>
    <mergeCell ref="B96:C96"/>
    <mergeCell ref="B97:C97"/>
    <mergeCell ref="A89:A90"/>
    <mergeCell ref="B89:C89"/>
    <mergeCell ref="B90:C90"/>
    <mergeCell ref="B92:C92"/>
    <mergeCell ref="B93:C93"/>
    <mergeCell ref="D59:N59"/>
    <mergeCell ref="D60:N60"/>
    <mergeCell ref="A82:A83"/>
    <mergeCell ref="B82:C82"/>
    <mergeCell ref="B83:C83"/>
    <mergeCell ref="B56:C56"/>
    <mergeCell ref="B57:C57"/>
    <mergeCell ref="B106:C106"/>
    <mergeCell ref="B107:C107"/>
    <mergeCell ref="B99:C99"/>
    <mergeCell ref="B100:C100"/>
    <mergeCell ref="B78:C78"/>
    <mergeCell ref="B79:C79"/>
    <mergeCell ref="B80:C80"/>
    <mergeCell ref="B81:C81"/>
    <mergeCell ref="B85:C85"/>
    <mergeCell ref="B86:C86"/>
    <mergeCell ref="B87:C87"/>
    <mergeCell ref="B88:C88"/>
    <mergeCell ref="B94:C94"/>
    <mergeCell ref="B95:C95"/>
    <mergeCell ref="B71:C71"/>
    <mergeCell ref="B72:C72"/>
    <mergeCell ref="B73:C73"/>
  </mergeCells>
  <conditionalFormatting sqref="F6:F16 H6:H16 N8:N16">
    <cfRule type="cellIs" dxfId="221" priority="142" stopIfTrue="1" operator="lessThan">
      <formula>0</formula>
    </cfRule>
  </conditionalFormatting>
  <conditionalFormatting sqref="F20">
    <cfRule type="cellIs" dxfId="220" priority="150" operator="lessThan">
      <formula>0</formula>
    </cfRule>
  </conditionalFormatting>
  <conditionalFormatting sqref="F27">
    <cfRule type="cellIs" dxfId="219" priority="129" operator="lessThan">
      <formula>0</formula>
    </cfRule>
  </conditionalFormatting>
  <conditionalFormatting sqref="F34">
    <cfRule type="cellIs" dxfId="218" priority="125" operator="lessThan">
      <formula>0</formula>
    </cfRule>
  </conditionalFormatting>
  <conditionalFormatting sqref="F41">
    <cfRule type="cellIs" dxfId="217" priority="121" operator="lessThan">
      <formula>0</formula>
    </cfRule>
  </conditionalFormatting>
  <conditionalFormatting sqref="F48">
    <cfRule type="cellIs" dxfId="216" priority="117" operator="lessThan">
      <formula>0</formula>
    </cfRule>
  </conditionalFormatting>
  <conditionalFormatting sqref="F55">
    <cfRule type="cellIs" dxfId="215" priority="53" operator="lessThan">
      <formula>0</formula>
    </cfRule>
  </conditionalFormatting>
  <conditionalFormatting sqref="F62 H62 J62 N62">
    <cfRule type="cellIs" dxfId="214" priority="79" stopIfTrue="1" operator="lessThan">
      <formula>0</formula>
    </cfRule>
  </conditionalFormatting>
  <conditionalFormatting sqref="F67">
    <cfRule type="cellIs" dxfId="213" priority="113" operator="lessThan">
      <formula>0</formula>
    </cfRule>
  </conditionalFormatting>
  <conditionalFormatting sqref="F74">
    <cfRule type="cellIs" dxfId="212" priority="109" operator="lessThan">
      <formula>0</formula>
    </cfRule>
  </conditionalFormatting>
  <conditionalFormatting sqref="F81">
    <cfRule type="cellIs" dxfId="211" priority="105" operator="lessThan">
      <formula>0</formula>
    </cfRule>
  </conditionalFormatting>
  <conditionalFormatting sqref="F88">
    <cfRule type="cellIs" dxfId="210" priority="90" operator="lessThan">
      <formula>0</formula>
    </cfRule>
  </conditionalFormatting>
  <conditionalFormatting sqref="F95">
    <cfRule type="cellIs" dxfId="209" priority="86" operator="lessThan">
      <formula>0</formula>
    </cfRule>
  </conditionalFormatting>
  <conditionalFormatting sqref="F102">
    <cfRule type="cellIs" dxfId="208" priority="77" operator="lessThan">
      <formula>0</formula>
    </cfRule>
  </conditionalFormatting>
  <conditionalFormatting sqref="F109">
    <cfRule type="cellIs" dxfId="207" priority="73" operator="lessThan">
      <formula>0</formula>
    </cfRule>
  </conditionalFormatting>
  <conditionalFormatting sqref="H20">
    <cfRule type="cellIs" dxfId="206" priority="158" operator="lessThan">
      <formula>0</formula>
    </cfRule>
  </conditionalFormatting>
  <conditionalFormatting sqref="H27">
    <cfRule type="cellIs" dxfId="205" priority="130" operator="lessThan">
      <formula>0</formula>
    </cfRule>
  </conditionalFormatting>
  <conditionalFormatting sqref="H34">
    <cfRule type="cellIs" dxfId="204" priority="126" operator="lessThan">
      <formula>0</formula>
    </cfRule>
  </conditionalFormatting>
  <conditionalFormatting sqref="H41">
    <cfRule type="cellIs" dxfId="203" priority="122" operator="lessThan">
      <formula>0</formula>
    </cfRule>
  </conditionalFormatting>
  <conditionalFormatting sqref="H48">
    <cfRule type="cellIs" dxfId="202" priority="118" operator="lessThan">
      <formula>0</formula>
    </cfRule>
  </conditionalFormatting>
  <conditionalFormatting sqref="H55">
    <cfRule type="cellIs" dxfId="201" priority="54" operator="lessThan">
      <formula>0</formula>
    </cfRule>
  </conditionalFormatting>
  <conditionalFormatting sqref="H67">
    <cfRule type="cellIs" dxfId="200" priority="114" operator="lessThan">
      <formula>0</formula>
    </cfRule>
  </conditionalFormatting>
  <conditionalFormatting sqref="H74">
    <cfRule type="cellIs" dxfId="199" priority="110" operator="lessThan">
      <formula>0</formula>
    </cfRule>
  </conditionalFormatting>
  <conditionalFormatting sqref="H81">
    <cfRule type="cellIs" dxfId="198" priority="106" operator="lessThan">
      <formula>0</formula>
    </cfRule>
  </conditionalFormatting>
  <conditionalFormatting sqref="H88">
    <cfRule type="cellIs" dxfId="197" priority="91" operator="lessThan">
      <formula>0</formula>
    </cfRule>
  </conditionalFormatting>
  <conditionalFormatting sqref="H95">
    <cfRule type="cellIs" dxfId="196" priority="87" operator="lessThan">
      <formula>0</formula>
    </cfRule>
  </conditionalFormatting>
  <conditionalFormatting sqref="H102">
    <cfRule type="cellIs" dxfId="195" priority="78" operator="lessThan">
      <formula>0</formula>
    </cfRule>
  </conditionalFormatting>
  <conditionalFormatting sqref="H109">
    <cfRule type="cellIs" dxfId="194" priority="74" operator="lessThan">
      <formula>0</formula>
    </cfRule>
  </conditionalFormatting>
  <conditionalFormatting sqref="J6:J16">
    <cfRule type="cellIs" dxfId="193" priority="68" stopIfTrue="1" operator="lessThan">
      <formula>0</formula>
    </cfRule>
  </conditionalFormatting>
  <conditionalFormatting sqref="J20">
    <cfRule type="cellIs" dxfId="192" priority="67" operator="lessThan">
      <formula>0</formula>
    </cfRule>
  </conditionalFormatting>
  <conditionalFormatting sqref="J27">
    <cfRule type="cellIs" dxfId="191" priority="66" operator="lessThan">
      <formula>0</formula>
    </cfRule>
  </conditionalFormatting>
  <conditionalFormatting sqref="J34">
    <cfRule type="cellIs" dxfId="190" priority="65" operator="lessThan">
      <formula>0</formula>
    </cfRule>
  </conditionalFormatting>
  <conditionalFormatting sqref="J41">
    <cfRule type="cellIs" dxfId="189" priority="64" operator="lessThan">
      <formula>0</formula>
    </cfRule>
  </conditionalFormatting>
  <conditionalFormatting sqref="J48">
    <cfRule type="cellIs" dxfId="188" priority="63" operator="lessThan">
      <formula>0</formula>
    </cfRule>
  </conditionalFormatting>
  <conditionalFormatting sqref="J55">
    <cfRule type="cellIs" dxfId="187" priority="51" operator="lessThan">
      <formula>0</formula>
    </cfRule>
  </conditionalFormatting>
  <conditionalFormatting sqref="J67">
    <cfRule type="cellIs" dxfId="186" priority="61" operator="lessThan">
      <formula>0</formula>
    </cfRule>
  </conditionalFormatting>
  <conditionalFormatting sqref="J74">
    <cfRule type="cellIs" dxfId="185" priority="60" operator="lessThan">
      <formula>0</formula>
    </cfRule>
  </conditionalFormatting>
  <conditionalFormatting sqref="J81">
    <cfRule type="cellIs" dxfId="184" priority="59" operator="lessThan">
      <formula>0</formula>
    </cfRule>
  </conditionalFormatting>
  <conditionalFormatting sqref="J88">
    <cfRule type="cellIs" dxfId="183" priority="4" operator="lessThan">
      <formula>0</formula>
    </cfRule>
  </conditionalFormatting>
  <conditionalFormatting sqref="J95">
    <cfRule type="cellIs" dxfId="182" priority="3" operator="lessThan">
      <formula>0</formula>
    </cfRule>
  </conditionalFormatting>
  <conditionalFormatting sqref="J102">
    <cfRule type="cellIs" dxfId="181" priority="2" operator="lessThan">
      <formula>0</formula>
    </cfRule>
  </conditionalFormatting>
  <conditionalFormatting sqref="J109">
    <cfRule type="cellIs" dxfId="180" priority="1" operator="lessThan">
      <formula>0</formula>
    </cfRule>
  </conditionalFormatting>
  <conditionalFormatting sqref="L6">
    <cfRule type="cellIs" dxfId="179" priority="50" stopIfTrue="1" operator="lessThan">
      <formula>0</formula>
    </cfRule>
  </conditionalFormatting>
  <conditionalFormatting sqref="L8:L16">
    <cfRule type="cellIs" dxfId="178" priority="48" stopIfTrue="1" operator="lessThan">
      <formula>0</formula>
    </cfRule>
  </conditionalFormatting>
  <conditionalFormatting sqref="L20">
    <cfRule type="cellIs" dxfId="177" priority="47" operator="lessThan">
      <formula>0</formula>
    </cfRule>
  </conditionalFormatting>
  <conditionalFormatting sqref="L27">
    <cfRule type="cellIs" dxfId="176" priority="33" operator="lessThan">
      <formula>0</formula>
    </cfRule>
  </conditionalFormatting>
  <conditionalFormatting sqref="L34">
    <cfRule type="cellIs" dxfId="175" priority="32" operator="lessThan">
      <formula>0</formula>
    </cfRule>
  </conditionalFormatting>
  <conditionalFormatting sqref="L41">
    <cfRule type="cellIs" dxfId="174" priority="31" operator="lessThan">
      <formula>0</formula>
    </cfRule>
  </conditionalFormatting>
  <conditionalFormatting sqref="L48">
    <cfRule type="cellIs" dxfId="173" priority="30" operator="lessThan">
      <formula>0</formula>
    </cfRule>
  </conditionalFormatting>
  <conditionalFormatting sqref="L55">
    <cfRule type="cellIs" dxfId="172" priority="29" operator="lessThan">
      <formula>0</formula>
    </cfRule>
  </conditionalFormatting>
  <conditionalFormatting sqref="L62">
    <cfRule type="cellIs" dxfId="171" priority="37" stopIfTrue="1" operator="lessThan">
      <formula>0</formula>
    </cfRule>
  </conditionalFormatting>
  <conditionalFormatting sqref="L67">
    <cfRule type="cellIs" dxfId="170" priority="42" operator="lessThan">
      <formula>0</formula>
    </cfRule>
  </conditionalFormatting>
  <conditionalFormatting sqref="L74">
    <cfRule type="cellIs" dxfId="169" priority="28" operator="lessThan">
      <formula>0</formula>
    </cfRule>
  </conditionalFormatting>
  <conditionalFormatting sqref="L81">
    <cfRule type="cellIs" dxfId="168" priority="27" operator="lessThan">
      <formula>0</formula>
    </cfRule>
  </conditionalFormatting>
  <conditionalFormatting sqref="L88">
    <cfRule type="cellIs" dxfId="167" priority="26" operator="lessThan">
      <formula>0</formula>
    </cfRule>
  </conditionalFormatting>
  <conditionalFormatting sqref="L95">
    <cfRule type="cellIs" dxfId="166" priority="25" operator="lessThan">
      <formula>0</formula>
    </cfRule>
  </conditionalFormatting>
  <conditionalFormatting sqref="L102">
    <cfRule type="cellIs" dxfId="165" priority="24" operator="lessThan">
      <formula>0</formula>
    </cfRule>
  </conditionalFormatting>
  <conditionalFormatting sqref="L109">
    <cfRule type="cellIs" dxfId="164" priority="23" operator="lessThan">
      <formula>0</formula>
    </cfRule>
  </conditionalFormatting>
  <conditionalFormatting sqref="N6">
    <cfRule type="cellIs" dxfId="163" priority="167" stopIfTrue="1" operator="lessThan">
      <formula>0</formula>
    </cfRule>
  </conditionalFormatting>
  <conditionalFormatting sqref="N20">
    <cfRule type="cellIs" dxfId="162" priority="133" operator="lessThan">
      <formula>0</formula>
    </cfRule>
  </conditionalFormatting>
  <conditionalFormatting sqref="N27">
    <cfRule type="cellIs" dxfId="161" priority="127" operator="lessThan">
      <formula>0</formula>
    </cfRule>
  </conditionalFormatting>
  <conditionalFormatting sqref="N34">
    <cfRule type="cellIs" dxfId="160" priority="123" operator="lessThan">
      <formula>0</formula>
    </cfRule>
  </conditionalFormatting>
  <conditionalFormatting sqref="N41">
    <cfRule type="cellIs" dxfId="159" priority="119" operator="lessThan">
      <formula>0</formula>
    </cfRule>
  </conditionalFormatting>
  <conditionalFormatting sqref="N48">
    <cfRule type="cellIs" dxfId="158" priority="115" operator="lessThan">
      <formula>0</formula>
    </cfRule>
  </conditionalFormatting>
  <conditionalFormatting sqref="N55">
    <cfRule type="cellIs" dxfId="157" priority="52" operator="lessThan">
      <formula>0</formula>
    </cfRule>
  </conditionalFormatting>
  <conditionalFormatting sqref="N67">
    <cfRule type="cellIs" dxfId="156" priority="101" operator="lessThan">
      <formula>0</formula>
    </cfRule>
  </conditionalFormatting>
  <conditionalFormatting sqref="N74">
    <cfRule type="cellIs" dxfId="155" priority="83" operator="lessThan">
      <formula>0</formula>
    </cfRule>
  </conditionalFormatting>
  <conditionalFormatting sqref="N81">
    <cfRule type="cellIs" dxfId="154" priority="82" operator="lessThan">
      <formula>0</formula>
    </cfRule>
  </conditionalFormatting>
  <conditionalFormatting sqref="N88">
    <cfRule type="cellIs" dxfId="153" priority="81" operator="lessThan">
      <formula>0</formula>
    </cfRule>
  </conditionalFormatting>
  <conditionalFormatting sqref="N95">
    <cfRule type="cellIs" dxfId="152" priority="80" operator="lessThan">
      <formula>0</formula>
    </cfRule>
  </conditionalFormatting>
  <conditionalFormatting sqref="N102">
    <cfRule type="cellIs" dxfId="151" priority="75" operator="lessThan">
      <formula>0</formula>
    </cfRule>
  </conditionalFormatting>
  <conditionalFormatting sqref="N109">
    <cfRule type="cellIs" dxfId="150" priority="71" operator="lessThan">
      <formula>0</formula>
    </cfRule>
  </conditionalFormatting>
  <dataValidations count="4">
    <dataValidation type="list" allowBlank="1" showInputMessage="1" showErrorMessage="1" sqref="N13 L13" xr:uid="{00000000-0002-0000-0000-000000000000}">
      <formula1>$S$1:$S$10</formula1>
    </dataValidation>
    <dataValidation type="list" allowBlank="1" showInputMessage="1" showErrorMessage="1" sqref="F10" xr:uid="{00000000-0002-0000-0000-000001000000}">
      <formula1>$P$1:$P$6</formula1>
    </dataValidation>
    <dataValidation type="list" allowBlank="1" showInputMessage="1" showErrorMessage="1" sqref="H10" xr:uid="{00000000-0002-0000-0000-000002000000}">
      <formula1>$Q$1:$Q$11</formula1>
    </dataValidation>
    <dataValidation type="list" allowBlank="1" showInputMessage="1" showErrorMessage="1" sqref="J10" xr:uid="{00000000-0002-0000-0000-000003000000}">
      <formula1>$R$1:$R$10</formula1>
    </dataValidation>
  </dataValidations>
  <printOptions horizontalCentered="1"/>
  <pageMargins left="0.25" right="0.25" top="0.25" bottom="0.25" header="0.25" footer="0.2"/>
  <pageSetup fitToHeight="0" orientation="portrait" horizontalDpi="360" verticalDpi="360" r:id="rId1"/>
  <headerFooter>
    <oddFooter>&amp;L&amp;A&amp;R&amp;"-,Bold Italic"&amp;KFF0000Pilot Version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E110"/>
  <sheetViews>
    <sheetView zoomScaleNormal="100" zoomScaleSheetLayoutView="100" workbookViewId="0">
      <selection activeCell="A20" sqref="A20:A21"/>
    </sheetView>
  </sheetViews>
  <sheetFormatPr defaultColWidth="9.140625" defaultRowHeight="15.75" customHeight="1" x14ac:dyDescent="0.2"/>
  <cols>
    <col min="1" max="1" width="12.28515625" style="29" customWidth="1"/>
    <col min="2" max="3" width="9.7109375" style="3" customWidth="1"/>
    <col min="4" max="4" width="3.28515625" style="3" customWidth="1"/>
    <col min="5" max="5" width="1.7109375" style="3" customWidth="1"/>
    <col min="6" max="6" width="14.7109375" style="3" customWidth="1"/>
    <col min="7" max="7" width="1.7109375" style="3" customWidth="1"/>
    <col min="8" max="8" width="14.7109375" style="3" customWidth="1"/>
    <col min="9" max="9" width="1.7109375" style="3" customWidth="1"/>
    <col min="10" max="10" width="14.7109375" style="3" customWidth="1"/>
    <col min="11" max="11" width="1.7109375" style="3" customWidth="1"/>
    <col min="12" max="12" width="14.7109375" style="3" customWidth="1"/>
    <col min="13" max="13" width="10.7109375" style="3" customWidth="1"/>
    <col min="14" max="14" width="7.42578125" style="2" hidden="1" customWidth="1"/>
    <col min="15" max="15" width="7.28515625" style="2" hidden="1" customWidth="1"/>
    <col min="16" max="16" width="10.140625" style="3" hidden="1" customWidth="1"/>
    <col min="17" max="16384" width="9.140625" style="3"/>
  </cols>
  <sheetData>
    <row r="1" spans="1:31" ht="15.75" customHeight="1" x14ac:dyDescent="0.2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1"/>
    </row>
    <row r="2" spans="1:31" ht="15.75" customHeight="1" x14ac:dyDescent="0.2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N2" s="3">
        <v>3.6920000000000002</v>
      </c>
      <c r="O2" s="3">
        <v>3.077</v>
      </c>
      <c r="P2" s="3" t="s">
        <v>1</v>
      </c>
    </row>
    <row r="3" spans="1:31" ht="10.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4"/>
      <c r="L3" s="4"/>
      <c r="N3" s="3" t="s">
        <v>46</v>
      </c>
      <c r="O3" s="3">
        <v>4.6150000000000002</v>
      </c>
      <c r="P3" s="3" t="s">
        <v>2</v>
      </c>
    </row>
    <row r="4" spans="1:31" ht="15.75" customHeight="1" x14ac:dyDescent="0.2">
      <c r="A4" s="6" t="s">
        <v>3</v>
      </c>
      <c r="B4" s="6" t="s">
        <v>4</v>
      </c>
      <c r="C4" s="6" t="s">
        <v>45</v>
      </c>
      <c r="D4" s="74" t="s">
        <v>5</v>
      </c>
      <c r="E4" s="74"/>
      <c r="F4" s="74"/>
      <c r="G4" s="74"/>
      <c r="H4" s="74"/>
      <c r="I4" s="74"/>
      <c r="J4" s="74"/>
      <c r="K4" s="74"/>
      <c r="L4" s="75"/>
      <c r="N4" s="3" t="s">
        <v>46</v>
      </c>
      <c r="O4" s="3">
        <v>6.1539999999999999</v>
      </c>
      <c r="P4" s="3" t="s">
        <v>6</v>
      </c>
    </row>
    <row r="5" spans="1:31" ht="21.75" customHeight="1" x14ac:dyDescent="0.25">
      <c r="A5" s="7"/>
      <c r="B5" s="7"/>
      <c r="C5" s="7"/>
      <c r="D5" s="76"/>
      <c r="E5" s="76"/>
      <c r="F5" s="76"/>
      <c r="G5" s="76"/>
      <c r="H5" s="76"/>
      <c r="I5" s="76"/>
      <c r="J5" s="76"/>
      <c r="K5" s="76"/>
      <c r="L5" s="77"/>
      <c r="O5" s="3">
        <v>6.7389999999999999</v>
      </c>
      <c r="P5" s="3" t="s">
        <v>7</v>
      </c>
    </row>
    <row r="6" spans="1:31" ht="10.5" customHeight="1" x14ac:dyDescent="0.2">
      <c r="A6" s="1"/>
      <c r="B6" s="8"/>
      <c r="C6" s="1"/>
      <c r="D6" s="1"/>
      <c r="E6" s="1"/>
      <c r="F6" s="1"/>
      <c r="G6" s="1"/>
      <c r="H6" s="1"/>
      <c r="I6" s="1"/>
      <c r="J6" s="1"/>
      <c r="K6" s="1"/>
      <c r="L6" s="1"/>
      <c r="O6" s="3">
        <v>7.0759999999999996</v>
      </c>
      <c r="P6" s="3" t="s">
        <v>8</v>
      </c>
    </row>
    <row r="7" spans="1:31" ht="15.75" customHeight="1" x14ac:dyDescent="0.2">
      <c r="A7" s="1"/>
      <c r="B7" s="8"/>
      <c r="C7" s="1"/>
      <c r="D7" s="1"/>
      <c r="E7" s="1"/>
      <c r="F7" s="9" t="s">
        <v>9</v>
      </c>
      <c r="G7" s="1"/>
      <c r="H7" s="9" t="s">
        <v>10</v>
      </c>
      <c r="I7" s="1"/>
      <c r="J7" s="10"/>
      <c r="K7" s="10"/>
      <c r="L7" s="10"/>
      <c r="O7" s="3">
        <v>8.2050000000000001</v>
      </c>
      <c r="P7" s="3" t="s">
        <v>11</v>
      </c>
    </row>
    <row r="8" spans="1:31" ht="7.5" customHeight="1" x14ac:dyDescent="0.2">
      <c r="A8" s="1"/>
      <c r="B8" s="8"/>
      <c r="C8" s="1"/>
      <c r="D8" s="1"/>
      <c r="E8" s="1"/>
      <c r="F8" s="1"/>
      <c r="G8" s="1"/>
      <c r="H8" s="1"/>
      <c r="I8" s="1"/>
      <c r="J8" s="1"/>
      <c r="K8" s="1"/>
      <c r="L8" s="1"/>
      <c r="O8" s="3">
        <v>8.6150000000000002</v>
      </c>
      <c r="P8" s="3" t="s">
        <v>12</v>
      </c>
    </row>
    <row r="9" spans="1:31" ht="13.5" customHeight="1" x14ac:dyDescent="0.2">
      <c r="A9" s="1"/>
      <c r="B9" s="85" t="s">
        <v>13</v>
      </c>
      <c r="C9" s="85"/>
      <c r="D9" s="85"/>
      <c r="E9" s="1"/>
      <c r="F9" s="13"/>
      <c r="G9" s="1"/>
      <c r="H9" s="13"/>
      <c r="I9" s="1"/>
      <c r="J9" s="11"/>
      <c r="K9" s="1"/>
      <c r="L9" s="12"/>
      <c r="O9" s="3">
        <v>9.67</v>
      </c>
    </row>
    <row r="10" spans="1:31" ht="13.5" customHeight="1" x14ac:dyDescent="0.2">
      <c r="A10" s="1"/>
      <c r="B10" s="85" t="s">
        <v>14</v>
      </c>
      <c r="C10" s="85"/>
      <c r="D10" s="85"/>
      <c r="E10" s="10"/>
      <c r="F10" s="14" t="str">
        <f>IF(F9="","",F9/84)</f>
        <v/>
      </c>
      <c r="G10" s="1"/>
      <c r="H10" s="14" t="str">
        <f>IF(H9="","",H9/84)</f>
        <v/>
      </c>
      <c r="I10" s="1"/>
      <c r="J10" s="1"/>
      <c r="K10" s="1"/>
      <c r="L10" s="1"/>
      <c r="O10" s="2">
        <v>10.154</v>
      </c>
    </row>
    <row r="11" spans="1:31" ht="10.5" customHeight="1" x14ac:dyDescent="0.2">
      <c r="A11" s="1"/>
      <c r="B11" s="8"/>
      <c r="C11" s="1"/>
      <c r="D11" s="1"/>
      <c r="E11" s="1"/>
      <c r="F11" s="1"/>
      <c r="G11" s="1"/>
      <c r="H11" s="1"/>
      <c r="I11" s="1"/>
      <c r="J11" s="1"/>
      <c r="K11" s="1"/>
      <c r="L11" s="15" t="s">
        <v>15</v>
      </c>
    </row>
    <row r="12" spans="1:31" ht="13.5" customHeight="1" x14ac:dyDescent="0.2">
      <c r="A12" s="1"/>
      <c r="B12" s="84"/>
      <c r="C12" s="84"/>
      <c r="D12" s="1"/>
      <c r="E12" s="16"/>
      <c r="F12" s="17" t="s">
        <v>9</v>
      </c>
      <c r="G12" s="1"/>
      <c r="H12" s="17" t="s">
        <v>10</v>
      </c>
      <c r="I12" s="1"/>
      <c r="J12" s="17" t="s">
        <v>16</v>
      </c>
      <c r="K12" s="1"/>
      <c r="L12" s="18"/>
      <c r="S12" s="32"/>
      <c r="T12" s="32"/>
      <c r="U12" s="32"/>
      <c r="V12" s="29"/>
      <c r="W12" s="32"/>
      <c r="X12" s="32"/>
      <c r="Y12" s="32"/>
      <c r="Z12" s="32"/>
      <c r="AA12" s="32"/>
      <c r="AB12" s="32"/>
      <c r="AC12" s="32"/>
      <c r="AD12" s="32"/>
      <c r="AE12" s="32"/>
    </row>
    <row r="13" spans="1:31" ht="13.5" customHeight="1" x14ac:dyDescent="0.2">
      <c r="A13" s="19" t="s">
        <v>17</v>
      </c>
      <c r="B13" s="1"/>
      <c r="C13" s="1"/>
      <c r="D13" s="1"/>
      <c r="E13" s="20"/>
      <c r="F13" s="1"/>
      <c r="G13" s="1"/>
      <c r="H13" s="1"/>
      <c r="I13" s="1"/>
      <c r="J13" s="1"/>
      <c r="K13" s="1"/>
      <c r="L13" s="1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31" ht="13.5" customHeight="1" x14ac:dyDescent="0.2">
      <c r="A14" s="21" t="s">
        <v>46</v>
      </c>
      <c r="B14" s="88" t="s">
        <v>18</v>
      </c>
      <c r="C14" s="84"/>
      <c r="D14" s="1"/>
      <c r="E14" s="20"/>
      <c r="F14" s="56" t="s">
        <v>46</v>
      </c>
      <c r="G14" s="57"/>
      <c r="H14" s="56"/>
      <c r="I14" s="57"/>
      <c r="J14" s="56"/>
      <c r="K14" s="57"/>
      <c r="L14" s="56"/>
    </row>
    <row r="15" spans="1:31" ht="13.5" customHeight="1" x14ac:dyDescent="0.2">
      <c r="A15" s="23"/>
      <c r="B15" s="1"/>
      <c r="C15" s="1"/>
      <c r="D15" s="1"/>
      <c r="E15" s="20"/>
      <c r="F15" s="58"/>
      <c r="G15" s="58"/>
      <c r="H15" s="58"/>
      <c r="I15" s="11"/>
      <c r="J15" s="58"/>
      <c r="K15" s="58"/>
      <c r="L15" s="58"/>
    </row>
    <row r="16" spans="1:31" ht="13.5" customHeight="1" x14ac:dyDescent="0.2">
      <c r="A16" s="24" t="s">
        <v>17</v>
      </c>
      <c r="B16" s="80" t="s">
        <v>39</v>
      </c>
      <c r="C16" s="81"/>
      <c r="D16" s="25" t="s">
        <v>19</v>
      </c>
      <c r="F16" s="59"/>
      <c r="G16" s="60"/>
      <c r="H16" s="59"/>
      <c r="I16" s="60"/>
      <c r="J16" s="59"/>
      <c r="K16" s="60"/>
      <c r="L16" s="59"/>
    </row>
    <row r="17" spans="1:12" ht="13.5" customHeight="1" x14ac:dyDescent="0.2">
      <c r="A17" s="27"/>
      <c r="B17" s="80" t="s">
        <v>40</v>
      </c>
      <c r="C17" s="81"/>
      <c r="D17" s="28" t="s">
        <v>21</v>
      </c>
      <c r="F17" s="61" t="str">
        <f>IF($F$9="","",(IF(A17="","",F14+F16)))</f>
        <v/>
      </c>
      <c r="G17" s="60"/>
      <c r="H17" s="61" t="str">
        <f>IF($H$9="","",(IF(A17="","",H14+H16)))</f>
        <v/>
      </c>
      <c r="I17" s="60"/>
      <c r="J17" s="61" t="str">
        <f>IF($J$14="","",(IF(A17="","",J14+J16)))</f>
        <v/>
      </c>
      <c r="K17" s="60"/>
      <c r="L17" s="61" t="str">
        <f>IF($L$14="","",(IF(A17="","",L14+L16)))</f>
        <v/>
      </c>
    </row>
    <row r="18" spans="1:12" ht="13.5" customHeight="1" x14ac:dyDescent="0.2">
      <c r="B18" s="80" t="s">
        <v>22</v>
      </c>
      <c r="C18" s="81"/>
      <c r="D18" s="28" t="s">
        <v>23</v>
      </c>
      <c r="F18" s="62"/>
      <c r="G18" s="60"/>
      <c r="H18" s="62"/>
      <c r="I18" s="60"/>
      <c r="J18" s="62"/>
      <c r="K18" s="60"/>
      <c r="L18" s="62"/>
    </row>
    <row r="19" spans="1:12" ht="13.5" customHeight="1" x14ac:dyDescent="0.2">
      <c r="A19" s="30" t="s">
        <v>24</v>
      </c>
      <c r="B19" s="80" t="s">
        <v>20</v>
      </c>
      <c r="C19" s="81"/>
      <c r="D19" s="28" t="s">
        <v>21</v>
      </c>
      <c r="F19" s="61" t="str">
        <f>IF($F$9="","",(IF(A17="","",F17-F18)))</f>
        <v/>
      </c>
      <c r="G19" s="60"/>
      <c r="H19" s="61" t="str">
        <f>IF($H$9="","",(IF(A17="","",H17-H18)))</f>
        <v/>
      </c>
      <c r="I19" s="60"/>
      <c r="J19" s="61" t="str">
        <f>IF($J$14="","",(IF(A17="","",J17-J18)))</f>
        <v/>
      </c>
      <c r="K19" s="60"/>
      <c r="L19" s="61" t="str">
        <f>IF($L$14="","",(IF(A17="","",L17-L18)))</f>
        <v/>
      </c>
    </row>
    <row r="20" spans="1:12" ht="13.5" customHeight="1" x14ac:dyDescent="0.2">
      <c r="A20" s="78" t="s">
        <v>46</v>
      </c>
      <c r="B20" s="80" t="s">
        <v>25</v>
      </c>
      <c r="C20" s="81"/>
      <c r="D20" s="25" t="s">
        <v>26</v>
      </c>
      <c r="F20" s="63" t="str">
        <f>IF($F$9="","",(IF(A17="","",$F$10*A20)))</f>
        <v/>
      </c>
      <c r="G20" s="64"/>
      <c r="H20" s="63" t="str">
        <f>IF($H$9="","",(IF(A17="","",$H$10*A20)))</f>
        <v/>
      </c>
      <c r="I20" s="64"/>
      <c r="J20" s="65"/>
      <c r="K20" s="64"/>
      <c r="L20" s="65"/>
    </row>
    <row r="21" spans="1:12" ht="13.5" customHeight="1" x14ac:dyDescent="0.2">
      <c r="A21" s="79"/>
      <c r="B21" s="80" t="s">
        <v>27</v>
      </c>
      <c r="C21" s="81"/>
      <c r="D21" s="28" t="s">
        <v>21</v>
      </c>
      <c r="F21" s="61" t="str">
        <f>IF($F$9="","",(IF(A17="","",F19+F20)))</f>
        <v/>
      </c>
      <c r="G21" s="60"/>
      <c r="H21" s="61" t="str">
        <f>IF($H$9="","",(IF(A17="","",H19+H20)))</f>
        <v/>
      </c>
      <c r="I21" s="60"/>
      <c r="J21" s="61" t="str">
        <f>IF($J$14="","",(IF(A17="","",J19+J20)))</f>
        <v/>
      </c>
      <c r="K21" s="60"/>
      <c r="L21" s="61" t="str">
        <f>IF($L$14="","",(IF(A17="","",L19+L20)))</f>
        <v/>
      </c>
    </row>
    <row r="22" spans="1:12" ht="13.5" customHeight="1" x14ac:dyDescent="0.2">
      <c r="F22" s="66"/>
      <c r="G22" s="66"/>
      <c r="H22" s="66"/>
      <c r="I22" s="66"/>
      <c r="J22" s="66"/>
      <c r="K22" s="66"/>
      <c r="L22" s="66"/>
    </row>
    <row r="23" spans="1:12" ht="13.5" customHeight="1" x14ac:dyDescent="0.2">
      <c r="A23" s="24" t="s">
        <v>17</v>
      </c>
      <c r="B23" s="80" t="s">
        <v>39</v>
      </c>
      <c r="C23" s="81"/>
      <c r="D23" s="25" t="s">
        <v>19</v>
      </c>
      <c r="F23" s="59"/>
      <c r="G23" s="60"/>
      <c r="H23" s="59"/>
      <c r="I23" s="60"/>
      <c r="J23" s="59"/>
      <c r="K23" s="60"/>
      <c r="L23" s="59"/>
    </row>
    <row r="24" spans="1:12" ht="13.5" customHeight="1" x14ac:dyDescent="0.2">
      <c r="A24" s="27"/>
      <c r="B24" s="80" t="s">
        <v>40</v>
      </c>
      <c r="C24" s="81"/>
      <c r="D24" s="28" t="s">
        <v>21</v>
      </c>
      <c r="F24" s="61" t="str">
        <f>IF($F$9="","",(IF(A24="","",F21+F23)))</f>
        <v/>
      </c>
      <c r="G24" s="60"/>
      <c r="H24" s="61" t="str">
        <f>IF($H$9="","",(IF(A24="","",H21+H23)))</f>
        <v/>
      </c>
      <c r="I24" s="60"/>
      <c r="J24" s="61" t="str">
        <f>IF($J$14="","",(IF(A24="","",J21+J23)))</f>
        <v/>
      </c>
      <c r="K24" s="60"/>
      <c r="L24" s="61" t="str">
        <f>IF($L$14="","",(IF(A24="","",L21+L23)))</f>
        <v/>
      </c>
    </row>
    <row r="25" spans="1:12" ht="13.5" customHeight="1" x14ac:dyDescent="0.2">
      <c r="B25" s="80" t="s">
        <v>22</v>
      </c>
      <c r="C25" s="81"/>
      <c r="D25" s="28" t="s">
        <v>23</v>
      </c>
      <c r="F25" s="62"/>
      <c r="G25" s="60"/>
      <c r="H25" s="62"/>
      <c r="I25" s="60"/>
      <c r="J25" s="62"/>
      <c r="K25" s="60"/>
      <c r="L25" s="62"/>
    </row>
    <row r="26" spans="1:12" ht="13.5" customHeight="1" x14ac:dyDescent="0.2">
      <c r="A26" s="30" t="s">
        <v>24</v>
      </c>
      <c r="B26" s="80" t="s">
        <v>20</v>
      </c>
      <c r="C26" s="81"/>
      <c r="D26" s="28" t="s">
        <v>21</v>
      </c>
      <c r="F26" s="61" t="str">
        <f>IF($F$9="","",(IF(A24="","",F24-F25)))</f>
        <v/>
      </c>
      <c r="G26" s="60"/>
      <c r="H26" s="61" t="str">
        <f>IF($H$9="","",(IF(A24="","",H24-H25)))</f>
        <v/>
      </c>
      <c r="I26" s="60"/>
      <c r="J26" s="61" t="str">
        <f>IF($J$14="","",(IF(A24="","",J24-J25)))</f>
        <v/>
      </c>
      <c r="K26" s="60"/>
      <c r="L26" s="61" t="str">
        <f>IF($L$14="","",(IF(A24="","",L24-L25)))</f>
        <v/>
      </c>
    </row>
    <row r="27" spans="1:12" ht="13.5" customHeight="1" x14ac:dyDescent="0.2">
      <c r="A27" s="78"/>
      <c r="B27" s="80" t="s">
        <v>25</v>
      </c>
      <c r="C27" s="81"/>
      <c r="D27" s="25" t="s">
        <v>26</v>
      </c>
      <c r="F27" s="63" t="str">
        <f>IF($F$9="","",(IF(A24="","",$F$10*A27)))</f>
        <v/>
      </c>
      <c r="G27" s="64"/>
      <c r="H27" s="63" t="str">
        <f>IF($H$9="","",(IF(A24="","",$H$10*A27)))</f>
        <v/>
      </c>
      <c r="I27" s="64"/>
      <c r="J27" s="65"/>
      <c r="K27" s="64"/>
      <c r="L27" s="65"/>
    </row>
    <row r="28" spans="1:12" ht="13.5" customHeight="1" x14ac:dyDescent="0.2">
      <c r="A28" s="79"/>
      <c r="B28" s="80" t="s">
        <v>27</v>
      </c>
      <c r="C28" s="81"/>
      <c r="D28" s="28" t="s">
        <v>21</v>
      </c>
      <c r="F28" s="61" t="str">
        <f>IF($F$9="","",(IF(A24="","",F26+F27)))</f>
        <v/>
      </c>
      <c r="G28" s="60"/>
      <c r="H28" s="61" t="str">
        <f>IF($H$9="","",(IF(A24="","",H26+H27)))</f>
        <v/>
      </c>
      <c r="I28" s="60"/>
      <c r="J28" s="61" t="str">
        <f>IF($J$14="","",(IF(A24="","",J26+J27)))</f>
        <v/>
      </c>
      <c r="K28" s="60"/>
      <c r="L28" s="61" t="str">
        <f>IF($L$14="","",(IF(A24="","",L26+L27)))</f>
        <v/>
      </c>
    </row>
    <row r="29" spans="1:12" ht="13.5" customHeight="1" x14ac:dyDescent="0.2">
      <c r="F29" s="66"/>
      <c r="G29" s="66"/>
      <c r="H29" s="66"/>
      <c r="I29" s="66"/>
      <c r="J29" s="66"/>
      <c r="K29" s="66"/>
      <c r="L29" s="66"/>
    </row>
    <row r="30" spans="1:12" ht="13.5" customHeight="1" x14ac:dyDescent="0.2">
      <c r="A30" s="24" t="s">
        <v>17</v>
      </c>
      <c r="B30" s="80" t="s">
        <v>39</v>
      </c>
      <c r="C30" s="81"/>
      <c r="D30" s="25" t="s">
        <v>19</v>
      </c>
      <c r="F30" s="59"/>
      <c r="G30" s="60"/>
      <c r="H30" s="59"/>
      <c r="I30" s="60"/>
      <c r="J30" s="59"/>
      <c r="K30" s="60"/>
      <c r="L30" s="59"/>
    </row>
    <row r="31" spans="1:12" ht="13.5" customHeight="1" x14ac:dyDescent="0.2">
      <c r="A31" s="27"/>
      <c r="B31" s="80" t="s">
        <v>40</v>
      </c>
      <c r="C31" s="81"/>
      <c r="D31" s="28" t="s">
        <v>21</v>
      </c>
      <c r="F31" s="61" t="str">
        <f>IF($F$9="","",(IF(A31="","",F28+F30)))</f>
        <v/>
      </c>
      <c r="G31" s="60"/>
      <c r="H31" s="61" t="str">
        <f>IF($H$9="","",(IF(A31="","",H28+H30)))</f>
        <v/>
      </c>
      <c r="I31" s="60"/>
      <c r="J31" s="61" t="str">
        <f>IF($J$14="","",(IF(A31="","",J28+J30)))</f>
        <v/>
      </c>
      <c r="K31" s="60"/>
      <c r="L31" s="61" t="str">
        <f>IF($L$14="","",(IF(A31="","",L28+L30)))</f>
        <v/>
      </c>
    </row>
    <row r="32" spans="1:12" ht="13.5" customHeight="1" x14ac:dyDescent="0.2">
      <c r="B32" s="80" t="s">
        <v>22</v>
      </c>
      <c r="C32" s="81"/>
      <c r="D32" s="28" t="s">
        <v>23</v>
      </c>
      <c r="F32" s="62"/>
      <c r="G32" s="60"/>
      <c r="H32" s="62"/>
      <c r="I32" s="60"/>
      <c r="J32" s="62"/>
      <c r="K32" s="60"/>
      <c r="L32" s="62"/>
    </row>
    <row r="33" spans="1:12" ht="13.5" customHeight="1" x14ac:dyDescent="0.2">
      <c r="A33" s="30" t="s">
        <v>24</v>
      </c>
      <c r="B33" s="80" t="s">
        <v>20</v>
      </c>
      <c r="C33" s="81"/>
      <c r="D33" s="28" t="s">
        <v>21</v>
      </c>
      <c r="F33" s="61" t="str">
        <f>IF($F$9="","",(IF(A31="","",F31-F32)))</f>
        <v/>
      </c>
      <c r="G33" s="60"/>
      <c r="H33" s="61" t="str">
        <f>IF($H$9="","",(IF(A31="","",H31-H32)))</f>
        <v/>
      </c>
      <c r="I33" s="60"/>
      <c r="J33" s="61" t="str">
        <f>IF($J$14="","",(IF(A31="","",J31-J32)))</f>
        <v/>
      </c>
      <c r="K33" s="60"/>
      <c r="L33" s="61" t="str">
        <f>IF($L$14="","",(IF(A31="","",L31-L32)))</f>
        <v/>
      </c>
    </row>
    <row r="34" spans="1:12" ht="13.5" customHeight="1" x14ac:dyDescent="0.2">
      <c r="A34" s="78"/>
      <c r="B34" s="80" t="s">
        <v>25</v>
      </c>
      <c r="C34" s="81"/>
      <c r="D34" s="25" t="s">
        <v>26</v>
      </c>
      <c r="F34" s="63" t="str">
        <f>IF($F$9="","",(IF(A31="","",$F$10*A34)))</f>
        <v/>
      </c>
      <c r="G34" s="64"/>
      <c r="H34" s="63" t="str">
        <f>IF($H$9="","",(IF(A31="","",$H$10*A34)))</f>
        <v/>
      </c>
      <c r="I34" s="64"/>
      <c r="J34" s="65"/>
      <c r="K34" s="64"/>
      <c r="L34" s="65"/>
    </row>
    <row r="35" spans="1:12" ht="13.5" customHeight="1" x14ac:dyDescent="0.2">
      <c r="A35" s="79"/>
      <c r="B35" s="80" t="s">
        <v>27</v>
      </c>
      <c r="C35" s="81"/>
      <c r="D35" s="28" t="s">
        <v>21</v>
      </c>
      <c r="F35" s="61" t="str">
        <f>IF($F$9="","",(IF(A31="","",F33+F34)))</f>
        <v/>
      </c>
      <c r="G35" s="60"/>
      <c r="H35" s="61" t="str">
        <f>IF($H$9="","",(IF(A31="","",H33+H34)))</f>
        <v/>
      </c>
      <c r="I35" s="60"/>
      <c r="J35" s="61" t="str">
        <f>IF($J$14="","",(IF(A31="","",J33+J34)))</f>
        <v/>
      </c>
      <c r="K35" s="60"/>
      <c r="L35" s="61" t="str">
        <f>IF($L$14="","",(IF(A31="","",L33+L34)))</f>
        <v/>
      </c>
    </row>
    <row r="36" spans="1:12" ht="13.5" customHeight="1" x14ac:dyDescent="0.2">
      <c r="F36" s="66"/>
      <c r="G36" s="66"/>
      <c r="H36" s="66"/>
      <c r="I36" s="66"/>
      <c r="J36" s="66"/>
      <c r="K36" s="66"/>
      <c r="L36" s="66"/>
    </row>
    <row r="37" spans="1:12" ht="13.5" customHeight="1" x14ac:dyDescent="0.2">
      <c r="A37" s="24" t="s">
        <v>17</v>
      </c>
      <c r="B37" s="80" t="s">
        <v>39</v>
      </c>
      <c r="C37" s="81"/>
      <c r="D37" s="25" t="s">
        <v>19</v>
      </c>
      <c r="F37" s="59"/>
      <c r="G37" s="60"/>
      <c r="H37" s="59"/>
      <c r="I37" s="60"/>
      <c r="J37" s="59"/>
      <c r="K37" s="60"/>
      <c r="L37" s="59"/>
    </row>
    <row r="38" spans="1:12" ht="13.5" customHeight="1" x14ac:dyDescent="0.2">
      <c r="A38" s="27"/>
      <c r="B38" s="80" t="s">
        <v>40</v>
      </c>
      <c r="C38" s="81"/>
      <c r="D38" s="28" t="s">
        <v>21</v>
      </c>
      <c r="F38" s="61" t="str">
        <f>IF($F$9="","",(IF(A38="","",F35+F37)))</f>
        <v/>
      </c>
      <c r="G38" s="60"/>
      <c r="H38" s="61" t="str">
        <f>IF($H$9="","",(IF(A38="","",H35+H37)))</f>
        <v/>
      </c>
      <c r="I38" s="60"/>
      <c r="J38" s="61" t="str">
        <f>IF($J$14="","",(IF(A38="","",J35+J37)))</f>
        <v/>
      </c>
      <c r="K38" s="60"/>
      <c r="L38" s="61" t="str">
        <f>IF($L$14="","",(IF(A38="","",L35+L37)))</f>
        <v/>
      </c>
    </row>
    <row r="39" spans="1:12" ht="13.5" customHeight="1" x14ac:dyDescent="0.2">
      <c r="B39" s="80" t="s">
        <v>22</v>
      </c>
      <c r="C39" s="81"/>
      <c r="D39" s="28" t="s">
        <v>23</v>
      </c>
      <c r="F39" s="62"/>
      <c r="G39" s="60"/>
      <c r="H39" s="62"/>
      <c r="I39" s="60"/>
      <c r="J39" s="62"/>
      <c r="K39" s="60"/>
      <c r="L39" s="62"/>
    </row>
    <row r="40" spans="1:12" ht="13.5" customHeight="1" x14ac:dyDescent="0.2">
      <c r="A40" s="30" t="s">
        <v>24</v>
      </c>
      <c r="B40" s="80" t="s">
        <v>20</v>
      </c>
      <c r="C40" s="81"/>
      <c r="D40" s="28" t="s">
        <v>21</v>
      </c>
      <c r="F40" s="61" t="str">
        <f>IF($F$9="","",(IF(A38="","",F38-F39)))</f>
        <v/>
      </c>
      <c r="G40" s="60"/>
      <c r="H40" s="61" t="str">
        <f>IF($H$9="","",(IF(A38="","",H38-H39)))</f>
        <v/>
      </c>
      <c r="I40" s="60"/>
      <c r="J40" s="61" t="str">
        <f>IF($J$14="","",(IF(A38="","",J38-J39)))</f>
        <v/>
      </c>
      <c r="K40" s="60"/>
      <c r="L40" s="61" t="str">
        <f>IF($L$14="","",(IF(A38="","",L38-L39)))</f>
        <v/>
      </c>
    </row>
    <row r="41" spans="1:12" ht="13.5" customHeight="1" x14ac:dyDescent="0.2">
      <c r="A41" s="78"/>
      <c r="B41" s="80" t="s">
        <v>25</v>
      </c>
      <c r="C41" s="81"/>
      <c r="D41" s="25" t="s">
        <v>26</v>
      </c>
      <c r="F41" s="63" t="str">
        <f>IF($F$9="","",(IF(A38="","",$F$10*A41)))</f>
        <v/>
      </c>
      <c r="G41" s="64"/>
      <c r="H41" s="63" t="str">
        <f>IF($H$9="","",(IF(A38="","",$H$10*A41)))</f>
        <v/>
      </c>
      <c r="I41" s="64"/>
      <c r="J41" s="65"/>
      <c r="K41" s="64"/>
      <c r="L41" s="65"/>
    </row>
    <row r="42" spans="1:12" ht="13.5" customHeight="1" x14ac:dyDescent="0.2">
      <c r="A42" s="79"/>
      <c r="B42" s="80" t="s">
        <v>27</v>
      </c>
      <c r="C42" s="81"/>
      <c r="D42" s="28" t="s">
        <v>21</v>
      </c>
      <c r="F42" s="61" t="str">
        <f>IF($F$9="","",(IF(A38="","",F40+F41)))</f>
        <v/>
      </c>
      <c r="G42" s="60"/>
      <c r="H42" s="61" t="str">
        <f>IF($H$9="","",(IF(A38="","",H40+H41)))</f>
        <v/>
      </c>
      <c r="I42" s="60"/>
      <c r="J42" s="61" t="str">
        <f>IF($J$14="","",(IF(A38="","",J40+J41)))</f>
        <v/>
      </c>
      <c r="K42" s="60"/>
      <c r="L42" s="61" t="str">
        <f>IF($L$14="","",(IF(A38="","",L40+L41)))</f>
        <v/>
      </c>
    </row>
    <row r="43" spans="1:12" ht="13.5" customHeight="1" x14ac:dyDescent="0.2">
      <c r="F43" s="66"/>
      <c r="G43" s="66"/>
      <c r="H43" s="66"/>
      <c r="I43" s="66"/>
      <c r="J43" s="66"/>
      <c r="K43" s="66"/>
      <c r="L43" s="66"/>
    </row>
    <row r="44" spans="1:12" ht="13.5" customHeight="1" x14ac:dyDescent="0.2">
      <c r="A44" s="24" t="s">
        <v>17</v>
      </c>
      <c r="B44" s="80" t="s">
        <v>39</v>
      </c>
      <c r="C44" s="81"/>
      <c r="D44" s="25" t="s">
        <v>19</v>
      </c>
      <c r="F44" s="59"/>
      <c r="G44" s="60"/>
      <c r="H44" s="59"/>
      <c r="I44" s="60"/>
      <c r="J44" s="59"/>
      <c r="K44" s="60"/>
      <c r="L44" s="59"/>
    </row>
    <row r="45" spans="1:12" ht="13.5" customHeight="1" x14ac:dyDescent="0.2">
      <c r="A45" s="27"/>
      <c r="B45" s="80" t="s">
        <v>40</v>
      </c>
      <c r="C45" s="81"/>
      <c r="D45" s="28" t="s">
        <v>21</v>
      </c>
      <c r="F45" s="61" t="str">
        <f>IF($F$9="","",(IF(A45="","",F42+F44)))</f>
        <v/>
      </c>
      <c r="G45" s="60"/>
      <c r="H45" s="61" t="str">
        <f>IF($H$9="","",(IF(A45="","",H42+H44)))</f>
        <v/>
      </c>
      <c r="I45" s="60"/>
      <c r="J45" s="61" t="str">
        <f>IF($J$14="","",(IF(A45="","",J42+J44)))</f>
        <v/>
      </c>
      <c r="K45" s="60"/>
      <c r="L45" s="61" t="str">
        <f>IF($L$14="","",(IF(A45="","",L42+L44)))</f>
        <v/>
      </c>
    </row>
    <row r="46" spans="1:12" ht="13.5" customHeight="1" x14ac:dyDescent="0.2">
      <c r="B46" s="80" t="s">
        <v>22</v>
      </c>
      <c r="C46" s="81"/>
      <c r="D46" s="28" t="s">
        <v>23</v>
      </c>
      <c r="F46" s="62"/>
      <c r="G46" s="60"/>
      <c r="H46" s="62"/>
      <c r="I46" s="60"/>
      <c r="J46" s="62"/>
      <c r="K46" s="60"/>
      <c r="L46" s="62"/>
    </row>
    <row r="47" spans="1:12" ht="13.5" customHeight="1" x14ac:dyDescent="0.2">
      <c r="A47" s="30" t="s">
        <v>24</v>
      </c>
      <c r="B47" s="80" t="s">
        <v>20</v>
      </c>
      <c r="C47" s="81"/>
      <c r="D47" s="28" t="s">
        <v>21</v>
      </c>
      <c r="F47" s="61" t="str">
        <f>IF($F$9="","",(IF(A45="","",F45-F46)))</f>
        <v/>
      </c>
      <c r="G47" s="60"/>
      <c r="H47" s="61" t="str">
        <f>IF($H$9="","",(IF(A45="","",H45-H46)))</f>
        <v/>
      </c>
      <c r="I47" s="60"/>
      <c r="J47" s="61" t="str">
        <f>IF($J$14="","",(IF(A45="","",J45-J46)))</f>
        <v/>
      </c>
      <c r="K47" s="60"/>
      <c r="L47" s="61" t="str">
        <f>IF($L$14="","",(IF(A45="","",L45-L46)))</f>
        <v/>
      </c>
    </row>
    <row r="48" spans="1:12" ht="13.5" customHeight="1" x14ac:dyDescent="0.2">
      <c r="A48" s="78"/>
      <c r="B48" s="80" t="s">
        <v>25</v>
      </c>
      <c r="C48" s="81"/>
      <c r="D48" s="25" t="s">
        <v>26</v>
      </c>
      <c r="F48" s="63" t="str">
        <f>IF($F$9="","",(IF(A45="","",$F$10*A48)))</f>
        <v/>
      </c>
      <c r="G48" s="64"/>
      <c r="H48" s="63" t="str">
        <f>IF($H$9="","",(IF(A45="","",$H$10*A48)))</f>
        <v/>
      </c>
      <c r="I48" s="64"/>
      <c r="J48" s="65"/>
      <c r="K48" s="64"/>
      <c r="L48" s="65"/>
    </row>
    <row r="49" spans="1:16" ht="13.5" customHeight="1" x14ac:dyDescent="0.2">
      <c r="A49" s="79"/>
      <c r="B49" s="80" t="s">
        <v>27</v>
      </c>
      <c r="C49" s="81"/>
      <c r="D49" s="28" t="s">
        <v>21</v>
      </c>
      <c r="F49" s="61" t="str">
        <f>IF($F$9="","",(IF(A45="","",F47+F48)))</f>
        <v/>
      </c>
      <c r="G49" s="60"/>
      <c r="H49" s="61" t="str">
        <f>IF($H$9="","",(IF(A45="","",H47+H48)))</f>
        <v/>
      </c>
      <c r="I49" s="60"/>
      <c r="J49" s="61" t="str">
        <f>IF($J$14="","",(IF(A45="","",J47+J48)))</f>
        <v/>
      </c>
      <c r="K49" s="60"/>
      <c r="L49" s="61" t="str">
        <f>IF($L$14="","",(IF(A45="","",L47+L48)))</f>
        <v/>
      </c>
    </row>
    <row r="50" spans="1:16" ht="13.5" customHeight="1" x14ac:dyDescent="0.2">
      <c r="F50" s="66"/>
      <c r="G50" s="66"/>
      <c r="H50" s="66"/>
      <c r="I50" s="66"/>
      <c r="J50" s="66"/>
      <c r="K50" s="66"/>
      <c r="L50" s="66"/>
    </row>
    <row r="51" spans="1:16" ht="13.5" customHeight="1" x14ac:dyDescent="0.2">
      <c r="A51" s="24" t="s">
        <v>17</v>
      </c>
      <c r="B51" s="80" t="s">
        <v>39</v>
      </c>
      <c r="C51" s="81"/>
      <c r="D51" s="25" t="s">
        <v>19</v>
      </c>
      <c r="F51" s="59"/>
      <c r="G51" s="60"/>
      <c r="H51" s="59"/>
      <c r="I51" s="60"/>
      <c r="J51" s="59"/>
      <c r="K51" s="60"/>
      <c r="L51" s="59"/>
    </row>
    <row r="52" spans="1:16" ht="13.5" customHeight="1" x14ac:dyDescent="0.2">
      <c r="A52" s="27"/>
      <c r="B52" s="80" t="s">
        <v>40</v>
      </c>
      <c r="C52" s="81"/>
      <c r="D52" s="28" t="s">
        <v>21</v>
      </c>
      <c r="F52" s="61" t="str">
        <f>IF($F$9="","",(IF(A52="","",F49+F51)))</f>
        <v/>
      </c>
      <c r="G52" s="60"/>
      <c r="H52" s="61" t="str">
        <f>IF($H$9="","",(IF(A52="","",H49+H51)))</f>
        <v/>
      </c>
      <c r="I52" s="60"/>
      <c r="J52" s="61" t="str">
        <f>IF($J$14="","",(IF(A52="","",J49+J51)))</f>
        <v/>
      </c>
      <c r="K52" s="60"/>
      <c r="L52" s="61" t="str">
        <f>IF($L$14="","",(IF(A52="","",L49+L51)))</f>
        <v/>
      </c>
    </row>
    <row r="53" spans="1:16" ht="13.5" customHeight="1" x14ac:dyDescent="0.2">
      <c r="B53" s="80" t="s">
        <v>22</v>
      </c>
      <c r="C53" s="81"/>
      <c r="D53" s="28" t="s">
        <v>23</v>
      </c>
      <c r="F53" s="62"/>
      <c r="G53" s="60"/>
      <c r="H53" s="62"/>
      <c r="I53" s="60"/>
      <c r="J53" s="62"/>
      <c r="K53" s="60"/>
      <c r="L53" s="62"/>
    </row>
    <row r="54" spans="1:16" ht="13.5" customHeight="1" x14ac:dyDescent="0.2">
      <c r="A54" s="30" t="s">
        <v>24</v>
      </c>
      <c r="B54" s="80" t="s">
        <v>20</v>
      </c>
      <c r="C54" s="81"/>
      <c r="D54" s="28" t="s">
        <v>21</v>
      </c>
      <c r="F54" s="61" t="str">
        <f>IF($F$9="","",(IF(A52="","",F52-F53)))</f>
        <v/>
      </c>
      <c r="G54" s="60"/>
      <c r="H54" s="61" t="str">
        <f>IF($H$9="","",(IF(A52="","",H52-H53)))</f>
        <v/>
      </c>
      <c r="I54" s="60"/>
      <c r="J54" s="61" t="str">
        <f>IF($J$14="","",(IF(A52="","",J52-J53)))</f>
        <v/>
      </c>
      <c r="K54" s="60"/>
      <c r="L54" s="61" t="str">
        <f>IF($L$14="","",(IF(A52="","",L52-L53)))</f>
        <v/>
      </c>
    </row>
    <row r="55" spans="1:16" ht="13.5" customHeight="1" x14ac:dyDescent="0.2">
      <c r="A55" s="78"/>
      <c r="B55" s="80" t="s">
        <v>25</v>
      </c>
      <c r="C55" s="81"/>
      <c r="D55" s="25" t="s">
        <v>26</v>
      </c>
      <c r="F55" s="63" t="str">
        <f>IF($F$9="","",(IF(A52="","",$F$10*A55)))</f>
        <v/>
      </c>
      <c r="G55" s="64"/>
      <c r="H55" s="63" t="str">
        <f>IF($H$9="","",(IF(A52="","",$H$10*A55)))</f>
        <v/>
      </c>
      <c r="I55" s="64"/>
      <c r="J55" s="65"/>
      <c r="K55" s="64"/>
      <c r="L55" s="65"/>
    </row>
    <row r="56" spans="1:16" ht="13.5" customHeight="1" x14ac:dyDescent="0.2">
      <c r="A56" s="79"/>
      <c r="B56" s="80" t="s">
        <v>27</v>
      </c>
      <c r="C56" s="81"/>
      <c r="D56" s="28" t="s">
        <v>21</v>
      </c>
      <c r="F56" s="61" t="str">
        <f>IF($F$9="","",(IF(A52="","",F54+F55)))</f>
        <v/>
      </c>
      <c r="G56" s="60"/>
      <c r="H56" s="61" t="str">
        <f>IF($H$9="","",(IF(A52="","",H54+H55)))</f>
        <v/>
      </c>
      <c r="I56" s="60"/>
      <c r="J56" s="61" t="str">
        <f>IF($J$14="","",(IF(A52="","",J54+J55)))</f>
        <v/>
      </c>
      <c r="K56" s="60"/>
      <c r="L56" s="61" t="str">
        <f>IF($L$14="","",(IF(A52="","",L54+L55)))</f>
        <v/>
      </c>
    </row>
    <row r="57" spans="1:16" ht="13.5" customHeight="1" x14ac:dyDescent="0.2">
      <c r="A57" s="44"/>
      <c r="B57" s="29"/>
      <c r="C57" s="29"/>
      <c r="D57" s="29"/>
      <c r="F57" s="26"/>
      <c r="G57" s="26"/>
      <c r="H57" s="26"/>
      <c r="I57" s="26"/>
      <c r="J57" s="26"/>
      <c r="K57" s="26"/>
      <c r="L57" s="26"/>
    </row>
    <row r="58" spans="1:16" ht="15.75" customHeight="1" x14ac:dyDescent="0.2">
      <c r="A58" s="6" t="s">
        <v>3</v>
      </c>
      <c r="B58" s="6" t="s">
        <v>4</v>
      </c>
      <c r="C58" s="6" t="s">
        <v>45</v>
      </c>
      <c r="D58" s="74" t="s">
        <v>5</v>
      </c>
      <c r="E58" s="74"/>
      <c r="F58" s="74"/>
      <c r="G58" s="74"/>
      <c r="H58" s="74"/>
      <c r="I58" s="74"/>
      <c r="J58" s="74"/>
      <c r="K58" s="74"/>
      <c r="L58" s="75"/>
      <c r="N58" s="3"/>
      <c r="O58" s="3">
        <v>6.1539999999999999</v>
      </c>
      <c r="P58" s="3" t="s">
        <v>6</v>
      </c>
    </row>
    <row r="59" spans="1:16" ht="21.75" customHeight="1" x14ac:dyDescent="0.25">
      <c r="A59" s="7" t="str">
        <f>IF(A5="","",A5)</f>
        <v/>
      </c>
      <c r="B59" s="7" t="str">
        <f>IF(B5="","",B5)</f>
        <v/>
      </c>
      <c r="C59" s="68" t="str">
        <f>IF(C5="","",C5)</f>
        <v/>
      </c>
      <c r="D59" s="76" t="str">
        <f>IF(D5="","",D5)</f>
        <v/>
      </c>
      <c r="E59" s="76"/>
      <c r="F59" s="76"/>
      <c r="G59" s="76"/>
      <c r="H59" s="76"/>
      <c r="I59" s="76"/>
      <c r="J59" s="76"/>
      <c r="K59" s="76"/>
      <c r="L59" s="77"/>
      <c r="O59" s="3">
        <v>6.7690000000000001</v>
      </c>
      <c r="P59" s="3" t="s">
        <v>7</v>
      </c>
    </row>
    <row r="60" spans="1:16" ht="13.5" customHeight="1" x14ac:dyDescent="0.2">
      <c r="A60" s="44"/>
      <c r="B60" s="29"/>
      <c r="C60" s="29"/>
      <c r="D60" s="29"/>
      <c r="F60" s="26"/>
      <c r="G60" s="26"/>
      <c r="H60" s="26"/>
      <c r="I60" s="26"/>
      <c r="J60" s="26"/>
      <c r="K60" s="26"/>
      <c r="L60" s="26"/>
    </row>
    <row r="61" spans="1:16" ht="13.5" customHeight="1" x14ac:dyDescent="0.2">
      <c r="A61" s="44"/>
      <c r="B61" s="29"/>
      <c r="C61" s="29"/>
      <c r="D61" s="29"/>
      <c r="F61" s="17" t="s">
        <v>9</v>
      </c>
      <c r="G61" s="1"/>
      <c r="H61" s="17" t="s">
        <v>10</v>
      </c>
      <c r="I61" s="1"/>
      <c r="J61" s="17" t="s">
        <v>16</v>
      </c>
      <c r="K61" s="1"/>
      <c r="L61" s="17" t="str">
        <f>IF(L12="","",B5)</f>
        <v/>
      </c>
    </row>
    <row r="62" spans="1:16" ht="13.5" customHeight="1" x14ac:dyDescent="0.2"/>
    <row r="63" spans="1:16" ht="13.5" customHeight="1" x14ac:dyDescent="0.2">
      <c r="A63" s="24" t="s">
        <v>17</v>
      </c>
      <c r="B63" s="80" t="s">
        <v>39</v>
      </c>
      <c r="C63" s="81"/>
      <c r="D63" s="25" t="s">
        <v>19</v>
      </c>
      <c r="F63" s="59"/>
      <c r="G63" s="60"/>
      <c r="H63" s="59"/>
      <c r="I63" s="60"/>
      <c r="J63" s="59"/>
      <c r="K63" s="60"/>
      <c r="L63" s="59"/>
    </row>
    <row r="64" spans="1:16" ht="13.5" customHeight="1" x14ac:dyDescent="0.2">
      <c r="A64" s="27"/>
      <c r="B64" s="80" t="s">
        <v>40</v>
      </c>
      <c r="C64" s="81"/>
      <c r="D64" s="28" t="s">
        <v>21</v>
      </c>
      <c r="F64" s="61" t="str">
        <f>IF($F$9="","",(IF(A64="","",F56+F63)))</f>
        <v/>
      </c>
      <c r="G64" s="60"/>
      <c r="H64" s="61" t="str">
        <f>IF($H$9="","",(IF(A64="","",H56+H63)))</f>
        <v/>
      </c>
      <c r="I64" s="60"/>
      <c r="J64" s="61" t="str">
        <f>IF($J$14="","",(IF(A64="","",J56+J63)))</f>
        <v/>
      </c>
      <c r="K64" s="60"/>
      <c r="L64" s="61" t="str">
        <f>IF($L$14="","",(IF(A64="","",L56+L63)))</f>
        <v/>
      </c>
    </row>
    <row r="65" spans="1:12" ht="13.5" customHeight="1" x14ac:dyDescent="0.2">
      <c r="B65" s="80" t="s">
        <v>22</v>
      </c>
      <c r="C65" s="81"/>
      <c r="D65" s="28" t="s">
        <v>23</v>
      </c>
      <c r="F65" s="62"/>
      <c r="G65" s="60"/>
      <c r="H65" s="62"/>
      <c r="I65" s="60"/>
      <c r="J65" s="62"/>
      <c r="K65" s="60"/>
      <c r="L65" s="62"/>
    </row>
    <row r="66" spans="1:12" ht="13.5" customHeight="1" x14ac:dyDescent="0.2">
      <c r="A66" s="30" t="s">
        <v>24</v>
      </c>
      <c r="B66" s="80" t="s">
        <v>20</v>
      </c>
      <c r="C66" s="81"/>
      <c r="D66" s="28" t="s">
        <v>21</v>
      </c>
      <c r="F66" s="61" t="str">
        <f>IF($F$9="","",(IF(A64="","",F64-F65)))</f>
        <v/>
      </c>
      <c r="G66" s="60"/>
      <c r="H66" s="61" t="str">
        <f>IF($H$9="","",(IF(A64="","",H64-H65)))</f>
        <v/>
      </c>
      <c r="I66" s="60"/>
      <c r="J66" s="61" t="str">
        <f>IF($J$14="","",(IF(A64="","",J64-J65)))</f>
        <v/>
      </c>
      <c r="K66" s="60"/>
      <c r="L66" s="61" t="str">
        <f>IF($L$14="","",(IF(A64="","",L64-L65)))</f>
        <v/>
      </c>
    </row>
    <row r="67" spans="1:12" ht="13.5" customHeight="1" x14ac:dyDescent="0.2">
      <c r="A67" s="78"/>
      <c r="B67" s="80" t="s">
        <v>25</v>
      </c>
      <c r="C67" s="81"/>
      <c r="D67" s="25" t="s">
        <v>26</v>
      </c>
      <c r="F67" s="63" t="str">
        <f>IF($F$9="","",(IF(A64="","",$F$10*A67)))</f>
        <v/>
      </c>
      <c r="G67" s="64"/>
      <c r="H67" s="63" t="str">
        <f>IF($H$9="","",(IF(A64="","",$H$10*A67)))</f>
        <v/>
      </c>
      <c r="I67" s="64"/>
      <c r="J67" s="65"/>
      <c r="K67" s="64"/>
      <c r="L67" s="65"/>
    </row>
    <row r="68" spans="1:12" ht="13.5" customHeight="1" x14ac:dyDescent="0.2">
      <c r="A68" s="79"/>
      <c r="B68" s="80" t="s">
        <v>27</v>
      </c>
      <c r="C68" s="81"/>
      <c r="D68" s="28" t="s">
        <v>21</v>
      </c>
      <c r="F68" s="61" t="str">
        <f>IF($F$9="","",(IF(A64="","",F66+F67)))</f>
        <v/>
      </c>
      <c r="G68" s="60"/>
      <c r="H68" s="61" t="str">
        <f>IF($H$9="","",(IF(A64="","",H66+H67)))</f>
        <v/>
      </c>
      <c r="I68" s="60"/>
      <c r="J68" s="61" t="str">
        <f>IF($J$14="","",(IF(A64="","",J66+J67)))</f>
        <v/>
      </c>
      <c r="K68" s="60"/>
      <c r="L68" s="61" t="str">
        <f>IF($L$14="","",(IF(A64="","",L66+L67)))</f>
        <v/>
      </c>
    </row>
    <row r="69" spans="1:12" ht="13.5" customHeight="1" x14ac:dyDescent="0.2">
      <c r="F69" s="66"/>
      <c r="G69" s="66"/>
      <c r="H69" s="66"/>
      <c r="I69" s="66"/>
      <c r="J69" s="66"/>
      <c r="K69" s="66"/>
      <c r="L69" s="66"/>
    </row>
    <row r="70" spans="1:12" ht="13.5" customHeight="1" x14ac:dyDescent="0.2">
      <c r="A70" s="24" t="s">
        <v>17</v>
      </c>
      <c r="B70" s="80" t="s">
        <v>39</v>
      </c>
      <c r="C70" s="81"/>
      <c r="D70" s="25" t="s">
        <v>19</v>
      </c>
      <c r="F70" s="59"/>
      <c r="G70" s="60"/>
      <c r="H70" s="59"/>
      <c r="I70" s="60"/>
      <c r="J70" s="59"/>
      <c r="K70" s="60"/>
      <c r="L70" s="59"/>
    </row>
    <row r="71" spans="1:12" ht="13.5" customHeight="1" x14ac:dyDescent="0.2">
      <c r="A71" s="27"/>
      <c r="B71" s="80" t="s">
        <v>40</v>
      </c>
      <c r="C71" s="81"/>
      <c r="D71" s="28" t="s">
        <v>21</v>
      </c>
      <c r="F71" s="61" t="str">
        <f>IF($F$9="","",(IF(A71="","",F68+F70)))</f>
        <v/>
      </c>
      <c r="G71" s="60"/>
      <c r="H71" s="61" t="str">
        <f>IF($H$9="","",(IF(A71="","",H68+H70)))</f>
        <v/>
      </c>
      <c r="I71" s="60"/>
      <c r="J71" s="61" t="str">
        <f>IF($J$14="","",(IF(A71="","",J68+J70)))</f>
        <v/>
      </c>
      <c r="K71" s="60"/>
      <c r="L71" s="61" t="str">
        <f>IF($L$14="","",(IF(A71="","",L68+L70)))</f>
        <v/>
      </c>
    </row>
    <row r="72" spans="1:12" ht="13.5" customHeight="1" x14ac:dyDescent="0.2">
      <c r="B72" s="80" t="s">
        <v>22</v>
      </c>
      <c r="C72" s="81"/>
      <c r="D72" s="28" t="s">
        <v>23</v>
      </c>
      <c r="F72" s="62"/>
      <c r="G72" s="60"/>
      <c r="H72" s="62"/>
      <c r="I72" s="60"/>
      <c r="J72" s="62"/>
      <c r="K72" s="60"/>
      <c r="L72" s="62"/>
    </row>
    <row r="73" spans="1:12" ht="13.5" customHeight="1" x14ac:dyDescent="0.2">
      <c r="A73" s="30" t="s">
        <v>24</v>
      </c>
      <c r="B73" s="80" t="s">
        <v>20</v>
      </c>
      <c r="C73" s="81"/>
      <c r="D73" s="28" t="s">
        <v>21</v>
      </c>
      <c r="F73" s="61" t="str">
        <f>IF($F$9="","",(IF(A71="","",F71-F72)))</f>
        <v/>
      </c>
      <c r="G73" s="60"/>
      <c r="H73" s="61" t="str">
        <f>IF($H$9="","",(IF(A71="","",H71-H72)))</f>
        <v/>
      </c>
      <c r="I73" s="60"/>
      <c r="J73" s="61" t="str">
        <f>IF($J$14="","",(IF(A71="","",J71-J72)))</f>
        <v/>
      </c>
      <c r="K73" s="60"/>
      <c r="L73" s="61" t="str">
        <f>IF($L$14="","",(IF(A71="","",L71-L72)))</f>
        <v/>
      </c>
    </row>
    <row r="74" spans="1:12" ht="13.5" customHeight="1" x14ac:dyDescent="0.2">
      <c r="A74" s="78"/>
      <c r="B74" s="80" t="s">
        <v>25</v>
      </c>
      <c r="C74" s="81"/>
      <c r="D74" s="25" t="s">
        <v>26</v>
      </c>
      <c r="F74" s="63" t="str">
        <f>IF($F$9="","",(IF(A71="","",$F$10*A74)))</f>
        <v/>
      </c>
      <c r="G74" s="64"/>
      <c r="H74" s="63" t="str">
        <f>IF($H$9="","",(IF(A71="","",$H$10*A74)))</f>
        <v/>
      </c>
      <c r="I74" s="64"/>
      <c r="J74" s="65"/>
      <c r="K74" s="64"/>
      <c r="L74" s="65"/>
    </row>
    <row r="75" spans="1:12" ht="13.5" customHeight="1" x14ac:dyDescent="0.2">
      <c r="A75" s="79"/>
      <c r="B75" s="80" t="s">
        <v>27</v>
      </c>
      <c r="C75" s="81"/>
      <c r="D75" s="28" t="s">
        <v>21</v>
      </c>
      <c r="F75" s="61" t="str">
        <f>IF($F$9="","",(IF(A71="","",F73+F74)))</f>
        <v/>
      </c>
      <c r="G75" s="60"/>
      <c r="H75" s="61" t="str">
        <f>IF($H$9="","",(IF(A71="","",H73+H74)))</f>
        <v/>
      </c>
      <c r="I75" s="60"/>
      <c r="J75" s="61" t="str">
        <f>IF($J$14="","",(IF(A71="","",J73+J74)))</f>
        <v/>
      </c>
      <c r="K75" s="60"/>
      <c r="L75" s="61" t="str">
        <f>IF($L$14="","",(IF(A71="","",L73+L74)))</f>
        <v/>
      </c>
    </row>
    <row r="76" spans="1:12" ht="13.5" customHeight="1" x14ac:dyDescent="0.2">
      <c r="F76" s="66"/>
      <c r="G76" s="66"/>
      <c r="H76" s="66"/>
      <c r="I76" s="66"/>
      <c r="J76" s="66"/>
      <c r="K76" s="66"/>
      <c r="L76" s="66"/>
    </row>
    <row r="77" spans="1:12" ht="13.5" customHeight="1" x14ac:dyDescent="0.2">
      <c r="A77" s="24" t="s">
        <v>17</v>
      </c>
      <c r="B77" s="80" t="s">
        <v>39</v>
      </c>
      <c r="C77" s="81"/>
      <c r="D77" s="25" t="s">
        <v>19</v>
      </c>
      <c r="F77" s="59"/>
      <c r="G77" s="60"/>
      <c r="H77" s="59"/>
      <c r="I77" s="60"/>
      <c r="J77" s="59"/>
      <c r="K77" s="60"/>
      <c r="L77" s="59"/>
    </row>
    <row r="78" spans="1:12" ht="13.5" customHeight="1" x14ac:dyDescent="0.2">
      <c r="A78" s="27"/>
      <c r="B78" s="80" t="s">
        <v>40</v>
      </c>
      <c r="C78" s="81"/>
      <c r="D78" s="28" t="s">
        <v>21</v>
      </c>
      <c r="F78" s="61" t="str">
        <f>IF($F$9="","",(IF(A78="","",F75+F77)))</f>
        <v/>
      </c>
      <c r="G78" s="60"/>
      <c r="H78" s="61" t="str">
        <f>IF($H$9="","",(IF(A78="","",H75+H77)))</f>
        <v/>
      </c>
      <c r="I78" s="60"/>
      <c r="J78" s="61" t="str">
        <f>IF($J$14="","",(IF(A78="","",J75+J77)))</f>
        <v/>
      </c>
      <c r="K78" s="60"/>
      <c r="L78" s="61" t="str">
        <f>IF($L$14="","",(IF(A78="","",L75+L77)))</f>
        <v/>
      </c>
    </row>
    <row r="79" spans="1:12" ht="13.5" customHeight="1" x14ac:dyDescent="0.2">
      <c r="B79" s="80" t="s">
        <v>22</v>
      </c>
      <c r="C79" s="81"/>
      <c r="D79" s="28" t="s">
        <v>23</v>
      </c>
      <c r="F79" s="62"/>
      <c r="G79" s="60"/>
      <c r="H79" s="62"/>
      <c r="I79" s="60"/>
      <c r="J79" s="62"/>
      <c r="K79" s="60"/>
      <c r="L79" s="62"/>
    </row>
    <row r="80" spans="1:12" ht="13.5" customHeight="1" x14ac:dyDescent="0.2">
      <c r="A80" s="30" t="s">
        <v>24</v>
      </c>
      <c r="B80" s="80" t="s">
        <v>20</v>
      </c>
      <c r="C80" s="81"/>
      <c r="D80" s="28" t="s">
        <v>21</v>
      </c>
      <c r="F80" s="61" t="str">
        <f>IF($F$9="","",(IF(A78="","",F78-F79)))</f>
        <v/>
      </c>
      <c r="G80" s="60"/>
      <c r="H80" s="61" t="str">
        <f>IF($H$9="","",(IF(A78="","",H78-H79)))</f>
        <v/>
      </c>
      <c r="I80" s="60"/>
      <c r="J80" s="61" t="str">
        <f>IF($J$14="","",(IF(A78="","",J78-J79)))</f>
        <v/>
      </c>
      <c r="K80" s="60"/>
      <c r="L80" s="61" t="str">
        <f>IF($L$14="","",(IF(A78="","",L78-L79)))</f>
        <v/>
      </c>
    </row>
    <row r="81" spans="1:12" ht="13.5" customHeight="1" x14ac:dyDescent="0.2">
      <c r="A81" s="78"/>
      <c r="B81" s="80" t="s">
        <v>25</v>
      </c>
      <c r="C81" s="81"/>
      <c r="D81" s="25" t="s">
        <v>26</v>
      </c>
      <c r="F81" s="63" t="str">
        <f>IF($F$9="","",(IF(A78="","",$F$10*A81)))</f>
        <v/>
      </c>
      <c r="G81" s="64"/>
      <c r="H81" s="63" t="str">
        <f>IF($H$9="","",(IF(A78="","",$H$10*A81)))</f>
        <v/>
      </c>
      <c r="I81" s="64"/>
      <c r="J81" s="65"/>
      <c r="K81" s="64"/>
      <c r="L81" s="65"/>
    </row>
    <row r="82" spans="1:12" ht="13.5" customHeight="1" x14ac:dyDescent="0.2">
      <c r="A82" s="79"/>
      <c r="B82" s="80" t="s">
        <v>27</v>
      </c>
      <c r="C82" s="81"/>
      <c r="D82" s="28" t="s">
        <v>21</v>
      </c>
      <c r="F82" s="61" t="str">
        <f>IF($F$9="","",(IF(A78="","",F80+F81)))</f>
        <v/>
      </c>
      <c r="G82" s="60"/>
      <c r="H82" s="61" t="str">
        <f>IF($H$9="","",(IF(A78="","",H80+H81)))</f>
        <v/>
      </c>
      <c r="I82" s="60"/>
      <c r="J82" s="61" t="str">
        <f>IF($J$14="","",(IF(A78="","",J80+J81)))</f>
        <v/>
      </c>
      <c r="K82" s="60"/>
      <c r="L82" s="61" t="str">
        <f>IF($L$14="","",(IF(A78="","",L80+L81)))</f>
        <v/>
      </c>
    </row>
    <row r="83" spans="1:12" ht="13.5" customHeight="1" x14ac:dyDescent="0.2">
      <c r="F83" s="66"/>
      <c r="G83" s="66"/>
      <c r="H83" s="66"/>
      <c r="I83" s="66"/>
      <c r="J83" s="66"/>
      <c r="K83" s="66"/>
      <c r="L83" s="66"/>
    </row>
    <row r="84" spans="1:12" ht="13.5" customHeight="1" x14ac:dyDescent="0.2">
      <c r="A84" s="24" t="s">
        <v>17</v>
      </c>
      <c r="B84" s="80" t="s">
        <v>39</v>
      </c>
      <c r="C84" s="81"/>
      <c r="D84" s="25" t="s">
        <v>19</v>
      </c>
      <c r="F84" s="59"/>
      <c r="G84" s="60"/>
      <c r="H84" s="59"/>
      <c r="I84" s="60"/>
      <c r="J84" s="59"/>
      <c r="K84" s="60"/>
      <c r="L84" s="59"/>
    </row>
    <row r="85" spans="1:12" ht="13.5" customHeight="1" x14ac:dyDescent="0.2">
      <c r="A85" s="27"/>
      <c r="B85" s="80" t="s">
        <v>40</v>
      </c>
      <c r="C85" s="81"/>
      <c r="D85" s="28" t="s">
        <v>21</v>
      </c>
      <c r="F85" s="61" t="str">
        <f>IF($F$9="","",(IF(A85="","",F82+F84)))</f>
        <v/>
      </c>
      <c r="G85" s="60"/>
      <c r="H85" s="61" t="str">
        <f>IF($H$9="","",(IF(A85="","",H82+H84)))</f>
        <v/>
      </c>
      <c r="I85" s="60"/>
      <c r="J85" s="61" t="str">
        <f>IF($J$14="","",(IF(A85="","",J82+J84)))</f>
        <v/>
      </c>
      <c r="K85" s="60"/>
      <c r="L85" s="61" t="str">
        <f>IF($L$14="","",(IF(A85="","",L82+L84)))</f>
        <v/>
      </c>
    </row>
    <row r="86" spans="1:12" ht="13.5" customHeight="1" x14ac:dyDescent="0.2">
      <c r="B86" s="80" t="s">
        <v>22</v>
      </c>
      <c r="C86" s="81"/>
      <c r="D86" s="28" t="s">
        <v>23</v>
      </c>
      <c r="F86" s="62"/>
      <c r="G86" s="60"/>
      <c r="H86" s="62"/>
      <c r="I86" s="60"/>
      <c r="J86" s="62"/>
      <c r="K86" s="60"/>
      <c r="L86" s="62"/>
    </row>
    <row r="87" spans="1:12" ht="13.5" customHeight="1" x14ac:dyDescent="0.2">
      <c r="A87" s="30" t="s">
        <v>24</v>
      </c>
      <c r="B87" s="80" t="s">
        <v>20</v>
      </c>
      <c r="C87" s="81"/>
      <c r="D87" s="28" t="s">
        <v>21</v>
      </c>
      <c r="F87" s="61" t="str">
        <f>IF($F$9="","",(IF(A85="","",F85-F86)))</f>
        <v/>
      </c>
      <c r="G87" s="60"/>
      <c r="H87" s="61" t="str">
        <f>IF($H$9="","",(IF(A85="","",H85-H86)))</f>
        <v/>
      </c>
      <c r="I87" s="60"/>
      <c r="J87" s="61" t="str">
        <f>IF($J$14="","",(IF(A85="","",J85-J86)))</f>
        <v/>
      </c>
      <c r="K87" s="60"/>
      <c r="L87" s="61" t="str">
        <f>IF($L$14="","",(IF(A85="","",L85-L86)))</f>
        <v/>
      </c>
    </row>
    <row r="88" spans="1:12" ht="13.5" customHeight="1" x14ac:dyDescent="0.2">
      <c r="A88" s="78"/>
      <c r="B88" s="80" t="s">
        <v>25</v>
      </c>
      <c r="C88" s="81"/>
      <c r="D88" s="25" t="s">
        <v>26</v>
      </c>
      <c r="F88" s="63" t="str">
        <f>IF($F$9="","",(IF(A85="","",$F$10*A88)))</f>
        <v/>
      </c>
      <c r="G88" s="64"/>
      <c r="H88" s="63" t="str">
        <f>IF($H$9="","",(IF(A85="","",$H$10*A88)))</f>
        <v/>
      </c>
      <c r="I88" s="64"/>
      <c r="J88" s="65"/>
      <c r="K88" s="64"/>
      <c r="L88" s="65"/>
    </row>
    <row r="89" spans="1:12" ht="13.5" customHeight="1" x14ac:dyDescent="0.2">
      <c r="A89" s="79"/>
      <c r="B89" s="80" t="s">
        <v>27</v>
      </c>
      <c r="C89" s="81"/>
      <c r="D89" s="28" t="s">
        <v>21</v>
      </c>
      <c r="F89" s="61" t="str">
        <f>IF($F$9="","",(IF(A85="","",F87+F88)))</f>
        <v/>
      </c>
      <c r="G89" s="60"/>
      <c r="H89" s="61" t="str">
        <f>IF($H$9="","",(IF(A85="","",H87+H88)))</f>
        <v/>
      </c>
      <c r="I89" s="60"/>
      <c r="J89" s="61" t="str">
        <f>IF($J$14="","",(IF(A85="","",J87+J88)))</f>
        <v/>
      </c>
      <c r="K89" s="60"/>
      <c r="L89" s="61" t="str">
        <f>IF($L$14="","",(IF(A85="","",L87+L88)))</f>
        <v/>
      </c>
    </row>
    <row r="90" spans="1:12" ht="13.5" customHeight="1" x14ac:dyDescent="0.2">
      <c r="F90" s="66"/>
      <c r="G90" s="66"/>
      <c r="H90" s="66"/>
      <c r="I90" s="66"/>
      <c r="J90" s="66"/>
      <c r="K90" s="66"/>
      <c r="L90" s="66"/>
    </row>
    <row r="91" spans="1:12" ht="13.5" customHeight="1" x14ac:dyDescent="0.2">
      <c r="A91" s="24" t="s">
        <v>17</v>
      </c>
      <c r="B91" s="80" t="s">
        <v>39</v>
      </c>
      <c r="C91" s="81"/>
      <c r="D91" s="25" t="s">
        <v>19</v>
      </c>
      <c r="F91" s="59"/>
      <c r="G91" s="60"/>
      <c r="H91" s="59"/>
      <c r="I91" s="60"/>
      <c r="J91" s="59"/>
      <c r="K91" s="60"/>
      <c r="L91" s="59"/>
    </row>
    <row r="92" spans="1:12" ht="13.5" customHeight="1" x14ac:dyDescent="0.2">
      <c r="A92" s="27"/>
      <c r="B92" s="80" t="s">
        <v>40</v>
      </c>
      <c r="C92" s="81"/>
      <c r="D92" s="28" t="s">
        <v>21</v>
      </c>
      <c r="F92" s="61" t="str">
        <f>IF($F$9="","",(IF(A92="","",F89+F91)))</f>
        <v/>
      </c>
      <c r="G92" s="60"/>
      <c r="H92" s="61" t="str">
        <f>IF($H$9="","",(IF(A92="","",H89+H91)))</f>
        <v/>
      </c>
      <c r="I92" s="60"/>
      <c r="J92" s="61" t="str">
        <f>IF($J$14="","",(IF(A92="","",J89+J91)))</f>
        <v/>
      </c>
      <c r="K92" s="60"/>
      <c r="L92" s="61" t="str">
        <f>IF($L$14="","",(IF(A92="","",L89+L91)))</f>
        <v/>
      </c>
    </row>
    <row r="93" spans="1:12" ht="13.5" customHeight="1" x14ac:dyDescent="0.2">
      <c r="B93" s="80" t="s">
        <v>22</v>
      </c>
      <c r="C93" s="81"/>
      <c r="D93" s="28" t="s">
        <v>23</v>
      </c>
      <c r="F93" s="62"/>
      <c r="G93" s="60"/>
      <c r="H93" s="62"/>
      <c r="I93" s="60"/>
      <c r="J93" s="62"/>
      <c r="K93" s="60"/>
      <c r="L93" s="62"/>
    </row>
    <row r="94" spans="1:12" ht="13.5" customHeight="1" x14ac:dyDescent="0.2">
      <c r="A94" s="30" t="s">
        <v>24</v>
      </c>
      <c r="B94" s="80" t="s">
        <v>20</v>
      </c>
      <c r="C94" s="81"/>
      <c r="D94" s="28" t="s">
        <v>21</v>
      </c>
      <c r="F94" s="61" t="str">
        <f>IF($F$9="","",(IF(A92="","",F92-F93)))</f>
        <v/>
      </c>
      <c r="G94" s="60"/>
      <c r="H94" s="61" t="str">
        <f>IF($H$9="","",(IF(A92="","",H92-H93)))</f>
        <v/>
      </c>
      <c r="I94" s="60"/>
      <c r="J94" s="61" t="str">
        <f>IF($J$14="","",(IF(A92="","",J92-J93)))</f>
        <v/>
      </c>
      <c r="K94" s="60"/>
      <c r="L94" s="61" t="str">
        <f>IF($L$14="","",(IF(A92="","",L92-L93)))</f>
        <v/>
      </c>
    </row>
    <row r="95" spans="1:12" ht="13.5" customHeight="1" x14ac:dyDescent="0.2">
      <c r="A95" s="78"/>
      <c r="B95" s="80" t="s">
        <v>25</v>
      </c>
      <c r="C95" s="81"/>
      <c r="D95" s="25" t="s">
        <v>26</v>
      </c>
      <c r="F95" s="63" t="str">
        <f>IF($F$9="","",(IF(A92="","",$F$10*A95)))</f>
        <v/>
      </c>
      <c r="G95" s="64"/>
      <c r="H95" s="63" t="str">
        <f>IF($H$9="","",(IF(A92="","",$H$10*A95)))</f>
        <v/>
      </c>
      <c r="I95" s="64"/>
      <c r="J95" s="65"/>
      <c r="K95" s="64"/>
      <c r="L95" s="65"/>
    </row>
    <row r="96" spans="1:12" ht="13.5" customHeight="1" x14ac:dyDescent="0.2">
      <c r="A96" s="79"/>
      <c r="B96" s="80" t="s">
        <v>27</v>
      </c>
      <c r="C96" s="81"/>
      <c r="D96" s="28" t="s">
        <v>21</v>
      </c>
      <c r="F96" s="61" t="str">
        <f>IF($F$9="","",(IF(A92="","",F94+F95)))</f>
        <v/>
      </c>
      <c r="G96" s="60"/>
      <c r="H96" s="61" t="str">
        <f>IF($H$9="","",(IF(A92="","",H94+H95)))</f>
        <v/>
      </c>
      <c r="I96" s="60"/>
      <c r="J96" s="61" t="str">
        <f>IF($J$14="","",(IF(A92="","",J94+J95)))</f>
        <v/>
      </c>
      <c r="K96" s="60"/>
      <c r="L96" s="61" t="str">
        <f>IF($L$14="","",(IF(A92="","",L94+L95)))</f>
        <v/>
      </c>
    </row>
    <row r="97" spans="1:12" ht="13.5" customHeight="1" x14ac:dyDescent="0.2">
      <c r="F97" s="66"/>
      <c r="G97" s="66"/>
      <c r="H97" s="66"/>
      <c r="I97" s="66"/>
      <c r="J97" s="66"/>
      <c r="K97" s="66"/>
      <c r="L97" s="66"/>
    </row>
    <row r="98" spans="1:12" ht="13.5" customHeight="1" x14ac:dyDescent="0.2">
      <c r="A98" s="24" t="s">
        <v>17</v>
      </c>
      <c r="B98" s="80" t="s">
        <v>39</v>
      </c>
      <c r="C98" s="81"/>
      <c r="D98" s="25" t="s">
        <v>19</v>
      </c>
      <c r="F98" s="59"/>
      <c r="G98" s="60"/>
      <c r="H98" s="59"/>
      <c r="I98" s="60"/>
      <c r="J98" s="59"/>
      <c r="K98" s="60"/>
      <c r="L98" s="59"/>
    </row>
    <row r="99" spans="1:12" ht="13.5" customHeight="1" x14ac:dyDescent="0.2">
      <c r="A99" s="27"/>
      <c r="B99" s="80" t="s">
        <v>40</v>
      </c>
      <c r="C99" s="81"/>
      <c r="D99" s="28" t="s">
        <v>21</v>
      </c>
      <c r="F99" s="61" t="str">
        <f>IF($F$9="","",(IF(A99="","",F96+F98)))</f>
        <v/>
      </c>
      <c r="G99" s="60"/>
      <c r="H99" s="61" t="str">
        <f>IF($H$9="","",(IF(A99="","",H96+H98)))</f>
        <v/>
      </c>
      <c r="I99" s="60"/>
      <c r="J99" s="61" t="str">
        <f>IF($J$14="","",(IF(A99="","",J96+J98)))</f>
        <v/>
      </c>
      <c r="K99" s="60"/>
      <c r="L99" s="61" t="str">
        <f>IF($L$14="","",(IF(A99="","",L96+L98)))</f>
        <v/>
      </c>
    </row>
    <row r="100" spans="1:12" ht="13.5" customHeight="1" x14ac:dyDescent="0.2">
      <c r="B100" s="80" t="s">
        <v>22</v>
      </c>
      <c r="C100" s="81"/>
      <c r="D100" s="28" t="s">
        <v>23</v>
      </c>
      <c r="F100" s="62"/>
      <c r="G100" s="60"/>
      <c r="H100" s="62"/>
      <c r="I100" s="60"/>
      <c r="J100" s="62"/>
      <c r="K100" s="60"/>
      <c r="L100" s="62"/>
    </row>
    <row r="101" spans="1:12" ht="13.5" customHeight="1" x14ac:dyDescent="0.2">
      <c r="A101" s="30" t="s">
        <v>24</v>
      </c>
      <c r="B101" s="80" t="s">
        <v>20</v>
      </c>
      <c r="C101" s="81"/>
      <c r="D101" s="28" t="s">
        <v>21</v>
      </c>
      <c r="F101" s="61" t="str">
        <f>IF($F$9="","",(IF(A99="","",F99-F100)))</f>
        <v/>
      </c>
      <c r="G101" s="60"/>
      <c r="H101" s="61" t="str">
        <f>IF($H$9="","",(IF(A99="","",H99-H100)))</f>
        <v/>
      </c>
      <c r="I101" s="60"/>
      <c r="J101" s="61" t="str">
        <f>IF($J$14="","",(IF(A99="","",J99-J100)))</f>
        <v/>
      </c>
      <c r="K101" s="60"/>
      <c r="L101" s="61" t="str">
        <f>IF($L$14="","",(IF(A99="","",L99-L100)))</f>
        <v/>
      </c>
    </row>
    <row r="102" spans="1:12" ht="13.5" customHeight="1" x14ac:dyDescent="0.2">
      <c r="A102" s="78"/>
      <c r="B102" s="80" t="s">
        <v>25</v>
      </c>
      <c r="C102" s="81"/>
      <c r="D102" s="25" t="s">
        <v>26</v>
      </c>
      <c r="F102" s="63" t="str">
        <f>IF($F$9="","",(IF(A99="","",$F$10*A102)))</f>
        <v/>
      </c>
      <c r="G102" s="64"/>
      <c r="H102" s="63" t="str">
        <f>IF($H$9="","",(IF(A99="","",$H$10*A102)))</f>
        <v/>
      </c>
      <c r="I102" s="64"/>
      <c r="J102" s="65"/>
      <c r="K102" s="64"/>
      <c r="L102" s="65"/>
    </row>
    <row r="103" spans="1:12" ht="13.5" customHeight="1" x14ac:dyDescent="0.2">
      <c r="A103" s="79"/>
      <c r="B103" s="80" t="s">
        <v>27</v>
      </c>
      <c r="C103" s="81"/>
      <c r="D103" s="28" t="s">
        <v>21</v>
      </c>
      <c r="F103" s="61" t="str">
        <f>IF($F$9="","",(IF(A99="","",F101+F102)))</f>
        <v/>
      </c>
      <c r="G103" s="60"/>
      <c r="H103" s="61" t="str">
        <f>IF($H$9="","",(IF(A99="","",H101+H102)))</f>
        <v/>
      </c>
      <c r="I103" s="60"/>
      <c r="J103" s="61" t="str">
        <f>IF($J$14="","",(IF(A99="","",J101+J102)))</f>
        <v/>
      </c>
      <c r="K103" s="60"/>
      <c r="L103" s="61" t="str">
        <f>IF($L$14="","",(IF(A99="","",L101+L102)))</f>
        <v/>
      </c>
    </row>
    <row r="104" spans="1:12" ht="13.5" customHeight="1" x14ac:dyDescent="0.2">
      <c r="F104" s="66"/>
      <c r="G104" s="66"/>
      <c r="H104" s="66"/>
      <c r="I104" s="66"/>
      <c r="J104" s="66"/>
      <c r="K104" s="66"/>
      <c r="L104" s="66"/>
    </row>
    <row r="105" spans="1:12" ht="13.5" customHeight="1" x14ac:dyDescent="0.2">
      <c r="A105" s="24" t="s">
        <v>17</v>
      </c>
      <c r="B105" s="80" t="s">
        <v>39</v>
      </c>
      <c r="C105" s="81"/>
      <c r="D105" s="25" t="s">
        <v>19</v>
      </c>
      <c r="F105" s="59"/>
      <c r="G105" s="60"/>
      <c r="H105" s="59"/>
      <c r="I105" s="60"/>
      <c r="J105" s="59"/>
      <c r="K105" s="60"/>
      <c r="L105" s="59"/>
    </row>
    <row r="106" spans="1:12" ht="13.5" customHeight="1" x14ac:dyDescent="0.2">
      <c r="A106" s="27"/>
      <c r="B106" s="80" t="s">
        <v>40</v>
      </c>
      <c r="C106" s="81"/>
      <c r="D106" s="28" t="s">
        <v>21</v>
      </c>
      <c r="F106" s="61" t="str">
        <f>IF($F$9="","",(IF(A106="","",F103+F105)))</f>
        <v/>
      </c>
      <c r="G106" s="60"/>
      <c r="H106" s="61" t="str">
        <f>IF($H$9="","",(IF(A106="","",H103+H105)))</f>
        <v/>
      </c>
      <c r="I106" s="60"/>
      <c r="J106" s="61" t="str">
        <f>IF($J$14="","",(IF(A106="","",J103+J105)))</f>
        <v/>
      </c>
      <c r="K106" s="60"/>
      <c r="L106" s="61" t="str">
        <f>IF($L$14="","",(IF(A106="","",L103+L105)))</f>
        <v/>
      </c>
    </row>
    <row r="107" spans="1:12" ht="13.5" customHeight="1" x14ac:dyDescent="0.2">
      <c r="B107" s="80" t="s">
        <v>22</v>
      </c>
      <c r="C107" s="81"/>
      <c r="D107" s="28" t="s">
        <v>23</v>
      </c>
      <c r="F107" s="62"/>
      <c r="G107" s="60"/>
      <c r="H107" s="62"/>
      <c r="I107" s="60"/>
      <c r="J107" s="62"/>
      <c r="K107" s="60"/>
      <c r="L107" s="62"/>
    </row>
    <row r="108" spans="1:12" ht="13.5" customHeight="1" x14ac:dyDescent="0.2">
      <c r="A108" s="30" t="s">
        <v>24</v>
      </c>
      <c r="B108" s="80" t="s">
        <v>20</v>
      </c>
      <c r="C108" s="81"/>
      <c r="D108" s="28" t="s">
        <v>21</v>
      </c>
      <c r="F108" s="61" t="str">
        <f>IF($F$9="","",(IF(A106="","",F106-F107)))</f>
        <v/>
      </c>
      <c r="G108" s="60"/>
      <c r="H108" s="61" t="str">
        <f>IF($H$9="","",(IF(A106="","",H106-H107)))</f>
        <v/>
      </c>
      <c r="I108" s="60"/>
      <c r="J108" s="61" t="str">
        <f>IF($J$14="","",(IF(A106="","",J106-J107)))</f>
        <v/>
      </c>
      <c r="K108" s="60"/>
      <c r="L108" s="61" t="str">
        <f>IF($L$14="","",(IF(A106="","",L106-L107)))</f>
        <v/>
      </c>
    </row>
    <row r="109" spans="1:12" ht="13.5" customHeight="1" x14ac:dyDescent="0.2">
      <c r="A109" s="78"/>
      <c r="B109" s="80" t="s">
        <v>25</v>
      </c>
      <c r="C109" s="81"/>
      <c r="D109" s="25" t="s">
        <v>26</v>
      </c>
      <c r="F109" s="63" t="str">
        <f>IF($F$9="","",(IF(A106="","",$F$10*A109)))</f>
        <v/>
      </c>
      <c r="G109" s="64"/>
      <c r="H109" s="63" t="str">
        <f>IF($H$9="","",(IF(A106="","",$H$10*A109)))</f>
        <v/>
      </c>
      <c r="I109" s="64"/>
      <c r="J109" s="65"/>
      <c r="K109" s="64"/>
      <c r="L109" s="65"/>
    </row>
    <row r="110" spans="1:12" ht="13.5" customHeight="1" x14ac:dyDescent="0.2">
      <c r="A110" s="79"/>
      <c r="B110" s="80" t="s">
        <v>27</v>
      </c>
      <c r="C110" s="81"/>
      <c r="D110" s="28" t="s">
        <v>21</v>
      </c>
      <c r="F110" s="61" t="str">
        <f>IF($F$9="","",(IF(A106="","",F108+F109)))</f>
        <v/>
      </c>
      <c r="G110" s="60"/>
      <c r="H110" s="61" t="str">
        <f>IF($H$9="","",(IF(A106="","",H108+H109)))</f>
        <v/>
      </c>
      <c r="I110" s="60"/>
      <c r="J110" s="61" t="str">
        <f>IF($J$14="","",(IF(A106="","",J108+J109)))</f>
        <v/>
      </c>
      <c r="K110" s="60"/>
      <c r="L110" s="61" t="str">
        <f>IF($L$14="","",(IF(A106="","",L108+L109)))</f>
        <v/>
      </c>
    </row>
  </sheetData>
  <sheetProtection algorithmName="SHA-512" hashValue="AXPrQBMP4O9A6x8ZgcPclXZ+eNITsxrKnLZIi6kYJGcCr6q4UlcOfSVEPm7tly0V+VI0kxR32EDMMIsf2NEJnw==" saltValue="l8h3l8PBq8wRu7dDkj1J6Q==" spinCount="100000" sheet="1" objects="1" scenarios="1"/>
  <mergeCells count="100">
    <mergeCell ref="B10:D10"/>
    <mergeCell ref="A1:L2"/>
    <mergeCell ref="B9:D9"/>
    <mergeCell ref="A20:A21"/>
    <mergeCell ref="B20:C20"/>
    <mergeCell ref="B21:C21"/>
    <mergeCell ref="D4:L4"/>
    <mergeCell ref="D5:L5"/>
    <mergeCell ref="B23:C23"/>
    <mergeCell ref="B24:C24"/>
    <mergeCell ref="B25:C25"/>
    <mergeCell ref="B12:C12"/>
    <mergeCell ref="B14:C14"/>
    <mergeCell ref="B16:C16"/>
    <mergeCell ref="B17:C17"/>
    <mergeCell ref="B18:C18"/>
    <mergeCell ref="B19:C19"/>
    <mergeCell ref="B38:C38"/>
    <mergeCell ref="B39:C39"/>
    <mergeCell ref="B40:C40"/>
    <mergeCell ref="A41:A42"/>
    <mergeCell ref="B41:C41"/>
    <mergeCell ref="B42:C42"/>
    <mergeCell ref="B37:C37"/>
    <mergeCell ref="B26:C26"/>
    <mergeCell ref="A27:A28"/>
    <mergeCell ref="B27:C27"/>
    <mergeCell ref="B28:C28"/>
    <mergeCell ref="B30:C30"/>
    <mergeCell ref="B31:C31"/>
    <mergeCell ref="B32:C32"/>
    <mergeCell ref="B33:C33"/>
    <mergeCell ref="A34:A35"/>
    <mergeCell ref="B34:C34"/>
    <mergeCell ref="B35:C35"/>
    <mergeCell ref="B66:C66"/>
    <mergeCell ref="A67:A68"/>
    <mergeCell ref="B67:C67"/>
    <mergeCell ref="B68:C68"/>
    <mergeCell ref="B44:C44"/>
    <mergeCell ref="B45:C45"/>
    <mergeCell ref="B46:C46"/>
    <mergeCell ref="B47:C47"/>
    <mergeCell ref="A48:A49"/>
    <mergeCell ref="B48:C48"/>
    <mergeCell ref="B49:C49"/>
    <mergeCell ref="B63:C63"/>
    <mergeCell ref="B64:C64"/>
    <mergeCell ref="B65:C65"/>
    <mergeCell ref="B51:C51"/>
    <mergeCell ref="B52:C52"/>
    <mergeCell ref="B53:C53"/>
    <mergeCell ref="B54:C54"/>
    <mergeCell ref="A55:A56"/>
    <mergeCell ref="B55:C55"/>
    <mergeCell ref="B56:C56"/>
    <mergeCell ref="B75:C75"/>
    <mergeCell ref="B88:C88"/>
    <mergeCell ref="B89:C89"/>
    <mergeCell ref="A81:A82"/>
    <mergeCell ref="B81:C81"/>
    <mergeCell ref="B82:C82"/>
    <mergeCell ref="B85:C85"/>
    <mergeCell ref="B86:C86"/>
    <mergeCell ref="B87:C87"/>
    <mergeCell ref="A88:A89"/>
    <mergeCell ref="B108:C108"/>
    <mergeCell ref="A109:A110"/>
    <mergeCell ref="B109:C109"/>
    <mergeCell ref="B110:C110"/>
    <mergeCell ref="B101:C101"/>
    <mergeCell ref="A102:A103"/>
    <mergeCell ref="B102:C102"/>
    <mergeCell ref="B103:C103"/>
    <mergeCell ref="B105:C105"/>
    <mergeCell ref="B106:C106"/>
    <mergeCell ref="B107:C107"/>
    <mergeCell ref="B98:C98"/>
    <mergeCell ref="B99:C99"/>
    <mergeCell ref="B100:C100"/>
    <mergeCell ref="B91:C91"/>
    <mergeCell ref="B92:C92"/>
    <mergeCell ref="B93:C93"/>
    <mergeCell ref="B94:C94"/>
    <mergeCell ref="D58:L58"/>
    <mergeCell ref="D59:L59"/>
    <mergeCell ref="A95:A96"/>
    <mergeCell ref="B95:C95"/>
    <mergeCell ref="B96:C96"/>
    <mergeCell ref="B77:C77"/>
    <mergeCell ref="B78:C78"/>
    <mergeCell ref="B79:C79"/>
    <mergeCell ref="B80:C80"/>
    <mergeCell ref="B84:C84"/>
    <mergeCell ref="B70:C70"/>
    <mergeCell ref="B71:C71"/>
    <mergeCell ref="B72:C72"/>
    <mergeCell ref="B73:C73"/>
    <mergeCell ref="A74:A75"/>
    <mergeCell ref="B74:C74"/>
  </mergeCells>
  <conditionalFormatting sqref="F6:F15 H6:H15 J6:J15 L8:L15">
    <cfRule type="cellIs" dxfId="149" priority="82" stopIfTrue="1" operator="lessThan">
      <formula>0</formula>
    </cfRule>
  </conditionalFormatting>
  <conditionalFormatting sqref="F19">
    <cfRule type="cellIs" dxfId="148" priority="83" operator="lessThan">
      <formula>0</formula>
    </cfRule>
  </conditionalFormatting>
  <conditionalFormatting sqref="F26">
    <cfRule type="cellIs" dxfId="147" priority="48" operator="lessThan">
      <formula>0</formula>
    </cfRule>
  </conditionalFormatting>
  <conditionalFormatting sqref="F33">
    <cfRule type="cellIs" dxfId="146" priority="44" operator="lessThan">
      <formula>0</formula>
    </cfRule>
  </conditionalFormatting>
  <conditionalFormatting sqref="F40">
    <cfRule type="cellIs" dxfId="145" priority="40" operator="lessThan">
      <formula>0</formula>
    </cfRule>
  </conditionalFormatting>
  <conditionalFormatting sqref="F47">
    <cfRule type="cellIs" dxfId="144" priority="36" operator="lessThan">
      <formula>0</formula>
    </cfRule>
  </conditionalFormatting>
  <conditionalFormatting sqref="F54">
    <cfRule type="cellIs" dxfId="143" priority="3" operator="lessThan">
      <formula>0</formula>
    </cfRule>
  </conditionalFormatting>
  <conditionalFormatting sqref="F61 H61 J61 L61">
    <cfRule type="cellIs" dxfId="142" priority="13" stopIfTrue="1" operator="lessThan">
      <formula>0</formula>
    </cfRule>
  </conditionalFormatting>
  <conditionalFormatting sqref="F66">
    <cfRule type="cellIs" dxfId="141" priority="32" operator="lessThan">
      <formula>0</formula>
    </cfRule>
  </conditionalFormatting>
  <conditionalFormatting sqref="F73">
    <cfRule type="cellIs" dxfId="140" priority="28" operator="lessThan">
      <formula>0</formula>
    </cfRule>
  </conditionalFormatting>
  <conditionalFormatting sqref="F80">
    <cfRule type="cellIs" dxfId="139" priority="24" operator="lessThan">
      <formula>0</formula>
    </cfRule>
  </conditionalFormatting>
  <conditionalFormatting sqref="F87">
    <cfRule type="cellIs" dxfId="138" priority="20" operator="lessThan">
      <formula>0</formula>
    </cfRule>
  </conditionalFormatting>
  <conditionalFormatting sqref="F94">
    <cfRule type="cellIs" dxfId="137" priority="16" operator="lessThan">
      <formula>0</formula>
    </cfRule>
  </conditionalFormatting>
  <conditionalFormatting sqref="F101">
    <cfRule type="cellIs" dxfId="136" priority="11" operator="lessThan">
      <formula>0</formula>
    </cfRule>
  </conditionalFormatting>
  <conditionalFormatting sqref="F108">
    <cfRule type="cellIs" dxfId="135" priority="7" operator="lessThan">
      <formula>0</formula>
    </cfRule>
  </conditionalFormatting>
  <conditionalFormatting sqref="H19">
    <cfRule type="cellIs" dxfId="134" priority="84" operator="lessThan">
      <formula>0</formula>
    </cfRule>
  </conditionalFormatting>
  <conditionalFormatting sqref="H26">
    <cfRule type="cellIs" dxfId="133" priority="49" operator="lessThan">
      <formula>0</formula>
    </cfRule>
  </conditionalFormatting>
  <conditionalFormatting sqref="H33">
    <cfRule type="cellIs" dxfId="132" priority="45" operator="lessThan">
      <formula>0</formula>
    </cfRule>
  </conditionalFormatting>
  <conditionalFormatting sqref="H40">
    <cfRule type="cellIs" dxfId="131" priority="41" operator="lessThan">
      <formula>0</formula>
    </cfRule>
  </conditionalFormatting>
  <conditionalFormatting sqref="H47">
    <cfRule type="cellIs" dxfId="130" priority="37" operator="lessThan">
      <formula>0</formula>
    </cfRule>
  </conditionalFormatting>
  <conditionalFormatting sqref="H54">
    <cfRule type="cellIs" dxfId="129" priority="4" operator="lessThan">
      <formula>0</formula>
    </cfRule>
  </conditionalFormatting>
  <conditionalFormatting sqref="H66">
    <cfRule type="cellIs" dxfId="128" priority="33" operator="lessThan">
      <formula>0</formula>
    </cfRule>
  </conditionalFormatting>
  <conditionalFormatting sqref="H73">
    <cfRule type="cellIs" dxfId="127" priority="29" operator="lessThan">
      <formula>0</formula>
    </cfRule>
  </conditionalFormatting>
  <conditionalFormatting sqref="H80">
    <cfRule type="cellIs" dxfId="126" priority="25" operator="lessThan">
      <formula>0</formula>
    </cfRule>
  </conditionalFormatting>
  <conditionalFormatting sqref="H87">
    <cfRule type="cellIs" dxfId="125" priority="21" operator="lessThan">
      <formula>0</formula>
    </cfRule>
  </conditionalFormatting>
  <conditionalFormatting sqref="H94">
    <cfRule type="cellIs" dxfId="124" priority="17" operator="lessThan">
      <formula>0</formula>
    </cfRule>
  </conditionalFormatting>
  <conditionalFormatting sqref="H101">
    <cfRule type="cellIs" dxfId="123" priority="12" operator="lessThan">
      <formula>0</formula>
    </cfRule>
  </conditionalFormatting>
  <conditionalFormatting sqref="H108">
    <cfRule type="cellIs" dxfId="122" priority="8" operator="lessThan">
      <formula>0</formula>
    </cfRule>
  </conditionalFormatting>
  <conditionalFormatting sqref="J19">
    <cfRule type="cellIs" dxfId="121" priority="81" operator="lessThan">
      <formula>0</formula>
    </cfRule>
  </conditionalFormatting>
  <conditionalFormatting sqref="J26">
    <cfRule type="cellIs" dxfId="120" priority="47" operator="lessThan">
      <formula>0</formula>
    </cfRule>
  </conditionalFormatting>
  <conditionalFormatting sqref="J33">
    <cfRule type="cellIs" dxfId="119" priority="43" operator="lessThan">
      <formula>0</formula>
    </cfRule>
  </conditionalFormatting>
  <conditionalFormatting sqref="J40">
    <cfRule type="cellIs" dxfId="118" priority="39" operator="lessThan">
      <formula>0</formula>
    </cfRule>
  </conditionalFormatting>
  <conditionalFormatting sqref="J47">
    <cfRule type="cellIs" dxfId="117" priority="35" operator="lessThan">
      <formula>0</formula>
    </cfRule>
  </conditionalFormatting>
  <conditionalFormatting sqref="J54">
    <cfRule type="cellIs" dxfId="116" priority="2" operator="lessThan">
      <formula>0</formula>
    </cfRule>
  </conditionalFormatting>
  <conditionalFormatting sqref="J66">
    <cfRule type="cellIs" dxfId="115" priority="31" operator="lessThan">
      <formula>0</formula>
    </cfRule>
  </conditionalFormatting>
  <conditionalFormatting sqref="J73">
    <cfRule type="cellIs" dxfId="114" priority="27" operator="lessThan">
      <formula>0</formula>
    </cfRule>
  </conditionalFormatting>
  <conditionalFormatting sqref="J80">
    <cfRule type="cellIs" dxfId="113" priority="23" operator="lessThan">
      <formula>0</formula>
    </cfRule>
  </conditionalFormatting>
  <conditionalFormatting sqref="J87">
    <cfRule type="cellIs" dxfId="112" priority="19" operator="lessThan">
      <formula>0</formula>
    </cfRule>
  </conditionalFormatting>
  <conditionalFormatting sqref="J94">
    <cfRule type="cellIs" dxfId="111" priority="15" operator="lessThan">
      <formula>0</formula>
    </cfRule>
  </conditionalFormatting>
  <conditionalFormatting sqref="J101">
    <cfRule type="cellIs" dxfId="110" priority="10" operator="lessThan">
      <formula>0</formula>
    </cfRule>
  </conditionalFormatting>
  <conditionalFormatting sqref="J108">
    <cfRule type="cellIs" dxfId="109" priority="6" operator="lessThan">
      <formula>0</formula>
    </cfRule>
  </conditionalFormatting>
  <conditionalFormatting sqref="L6">
    <cfRule type="cellIs" dxfId="108" priority="86" stopIfTrue="1" operator="lessThan">
      <formula>0</formula>
    </cfRule>
  </conditionalFormatting>
  <conditionalFormatting sqref="L19">
    <cfRule type="cellIs" dxfId="107" priority="80" operator="lessThan">
      <formula>0</formula>
    </cfRule>
  </conditionalFormatting>
  <conditionalFormatting sqref="L26">
    <cfRule type="cellIs" dxfId="106" priority="46" operator="lessThan">
      <formula>0</formula>
    </cfRule>
  </conditionalFormatting>
  <conditionalFormatting sqref="L33">
    <cfRule type="cellIs" dxfId="105" priority="42" operator="lessThan">
      <formula>0</formula>
    </cfRule>
  </conditionalFormatting>
  <conditionalFormatting sqref="L40">
    <cfRule type="cellIs" dxfId="104" priority="38" operator="lessThan">
      <formula>0</formula>
    </cfRule>
  </conditionalFormatting>
  <conditionalFormatting sqref="L47">
    <cfRule type="cellIs" dxfId="103" priority="34" operator="lessThan">
      <formula>0</formula>
    </cfRule>
  </conditionalFormatting>
  <conditionalFormatting sqref="L54">
    <cfRule type="cellIs" dxfId="102" priority="1" operator="lessThan">
      <formula>0</formula>
    </cfRule>
  </conditionalFormatting>
  <conditionalFormatting sqref="L66">
    <cfRule type="cellIs" dxfId="101" priority="30" operator="lessThan">
      <formula>0</formula>
    </cfRule>
  </conditionalFormatting>
  <conditionalFormatting sqref="L73">
    <cfRule type="cellIs" dxfId="100" priority="26" operator="lessThan">
      <formula>0</formula>
    </cfRule>
  </conditionalFormatting>
  <conditionalFormatting sqref="L80">
    <cfRule type="cellIs" dxfId="99" priority="22" operator="lessThan">
      <formula>0</formula>
    </cfRule>
  </conditionalFormatting>
  <conditionalFormatting sqref="L87">
    <cfRule type="cellIs" dxfId="98" priority="18" operator="lessThan">
      <formula>0</formula>
    </cfRule>
  </conditionalFormatting>
  <conditionalFormatting sqref="L94">
    <cfRule type="cellIs" dxfId="97" priority="14" operator="lessThan">
      <formula>0</formula>
    </cfRule>
  </conditionalFormatting>
  <conditionalFormatting sqref="L101">
    <cfRule type="cellIs" dxfId="96" priority="9" operator="lessThan">
      <formula>0</formula>
    </cfRule>
  </conditionalFormatting>
  <conditionalFormatting sqref="L108">
    <cfRule type="cellIs" dxfId="95" priority="5" operator="lessThan">
      <formula>0</formula>
    </cfRule>
  </conditionalFormatting>
  <dataValidations count="3">
    <dataValidation type="list" allowBlank="1" showInputMessage="1" showErrorMessage="1" sqref="H9" xr:uid="{00000000-0002-0000-0100-000000000000}">
      <formula1>$O$1:$O$10</formula1>
    </dataValidation>
    <dataValidation type="list" allowBlank="1" showInputMessage="1" showErrorMessage="1" sqref="F9" xr:uid="{00000000-0002-0000-0100-000001000000}">
      <formula1>$N$1:$N$3</formula1>
    </dataValidation>
    <dataValidation type="list" allowBlank="1" showInputMessage="1" showErrorMessage="1" sqref="L12" xr:uid="{00000000-0002-0000-0100-000002000000}">
      <formula1>$P$1:$P$8</formula1>
    </dataValidation>
  </dataValidations>
  <printOptions horizontalCentered="1"/>
  <pageMargins left="0.25" right="0.25" top="0.25" bottom="0.25" header="0.25" footer="0.2"/>
  <pageSetup orientation="portrait" r:id="rId1"/>
  <headerFooter>
    <oddFooter>&amp;L&amp;A&amp;R&amp;"-,Bold Italic"&amp;KFF0000Pilot Version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G121"/>
  <sheetViews>
    <sheetView topLeftCell="A21" zoomScaleNormal="100" zoomScaleSheetLayoutView="100" workbookViewId="0">
      <selection activeCell="N13" sqref="N13"/>
    </sheetView>
  </sheetViews>
  <sheetFormatPr defaultColWidth="9.140625" defaultRowHeight="15.75" customHeight="1" x14ac:dyDescent="0.2"/>
  <cols>
    <col min="1" max="1" width="12.85546875" style="29" customWidth="1"/>
    <col min="2" max="3" width="9.7109375" style="3" customWidth="1"/>
    <col min="4" max="4" width="3.28515625" style="3" customWidth="1"/>
    <col min="5" max="5" width="1.7109375" style="3" customWidth="1"/>
    <col min="6" max="6" width="14.85546875" style="3" customWidth="1"/>
    <col min="7" max="7" width="1.7109375" style="3" customWidth="1"/>
    <col min="8" max="8" width="14.85546875" style="3" customWidth="1"/>
    <col min="9" max="9" width="1.7109375" style="3" customWidth="1"/>
    <col min="10" max="10" width="14.85546875" style="3" customWidth="1"/>
    <col min="11" max="11" width="1.7109375" style="3" customWidth="1"/>
    <col min="12" max="12" width="16.5703125" style="3" customWidth="1"/>
    <col min="13" max="13" width="1.7109375" style="3" customWidth="1"/>
    <col min="14" max="14" width="14.85546875" style="3" customWidth="1"/>
    <col min="15" max="15" width="8.7109375" style="3" customWidth="1"/>
    <col min="16" max="16" width="8.28515625" style="2" hidden="1" customWidth="1"/>
    <col min="17" max="17" width="5.7109375" style="2" hidden="1" customWidth="1"/>
    <col min="18" max="18" width="8" style="3" hidden="1" customWidth="1"/>
    <col min="19" max="19" width="8.7109375" style="3" hidden="1" customWidth="1"/>
    <col min="20" max="20" width="6.5703125" style="3" hidden="1" customWidth="1"/>
    <col min="21" max="21" width="9.140625" style="3" customWidth="1"/>
    <col min="22" max="16384" width="9.140625" style="3"/>
  </cols>
  <sheetData>
    <row r="1" spans="1:33" ht="15.75" customHeight="1" x14ac:dyDescent="0.2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1"/>
    </row>
    <row r="2" spans="1:33" ht="15.75" customHeight="1" x14ac:dyDescent="0.2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P2" s="3">
        <v>5.1539999999999999</v>
      </c>
      <c r="Q2" s="3">
        <v>4.3079999999999998</v>
      </c>
      <c r="R2" s="3" t="s">
        <v>1</v>
      </c>
      <c r="S2" s="3">
        <v>5.92</v>
      </c>
      <c r="T2" s="3">
        <v>6.923</v>
      </c>
    </row>
    <row r="3" spans="1:33" ht="10.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4"/>
      <c r="L3" s="4"/>
      <c r="M3" s="4"/>
      <c r="N3" s="4"/>
      <c r="P3" s="3"/>
      <c r="Q3" s="3">
        <v>6.4619999999999997</v>
      </c>
      <c r="R3" s="3" t="s">
        <v>2</v>
      </c>
      <c r="T3" s="3">
        <v>8.0220000000000002</v>
      </c>
    </row>
    <row r="4" spans="1:33" ht="15.75" customHeight="1" x14ac:dyDescent="0.2">
      <c r="A4" s="6" t="s">
        <v>3</v>
      </c>
      <c r="B4" s="6" t="s">
        <v>4</v>
      </c>
      <c r="C4" s="6" t="s">
        <v>45</v>
      </c>
      <c r="D4" s="74" t="s">
        <v>5</v>
      </c>
      <c r="E4" s="74"/>
      <c r="F4" s="74"/>
      <c r="G4" s="74"/>
      <c r="H4" s="74"/>
      <c r="I4" s="74"/>
      <c r="J4" s="74"/>
      <c r="K4" s="74"/>
      <c r="L4" s="74"/>
      <c r="M4" s="74"/>
      <c r="N4" s="75"/>
      <c r="P4" s="3"/>
      <c r="Q4" s="3">
        <v>8.6150000000000002</v>
      </c>
      <c r="R4" s="3" t="s">
        <v>6</v>
      </c>
      <c r="T4" s="3">
        <v>9.077</v>
      </c>
    </row>
    <row r="5" spans="1:33" ht="21.75" customHeight="1" x14ac:dyDescent="0.25">
      <c r="A5" s="7"/>
      <c r="B5" s="7"/>
      <c r="C5" s="7"/>
      <c r="D5" s="76"/>
      <c r="E5" s="76"/>
      <c r="F5" s="76"/>
      <c r="G5" s="76"/>
      <c r="H5" s="76"/>
      <c r="I5" s="76"/>
      <c r="J5" s="76"/>
      <c r="K5" s="76"/>
      <c r="L5" s="76"/>
      <c r="M5" s="76"/>
      <c r="N5" s="77"/>
      <c r="Q5" s="3"/>
      <c r="R5" s="3" t="s">
        <v>28</v>
      </c>
      <c r="T5" s="3">
        <v>11.23</v>
      </c>
    </row>
    <row r="6" spans="1:33" ht="10.5" customHeight="1" x14ac:dyDescent="0.2">
      <c r="A6" s="1"/>
      <c r="B6" s="8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Q6" s="3"/>
      <c r="R6" s="3" t="s">
        <v>7</v>
      </c>
    </row>
    <row r="7" spans="1:33" ht="15.75" customHeight="1" x14ac:dyDescent="0.2">
      <c r="A7" s="1"/>
      <c r="B7" s="8"/>
      <c r="C7" s="1"/>
      <c r="D7" s="1"/>
      <c r="E7" s="1"/>
      <c r="F7" s="9" t="s">
        <v>9</v>
      </c>
      <c r="G7" s="1"/>
      <c r="H7" s="9" t="s">
        <v>10</v>
      </c>
      <c r="I7" s="1"/>
      <c r="J7" s="9" t="s">
        <v>16</v>
      </c>
      <c r="K7" s="10"/>
      <c r="L7" s="9" t="s">
        <v>12</v>
      </c>
      <c r="M7" s="1"/>
      <c r="N7" s="1" t="s">
        <v>46</v>
      </c>
      <c r="Q7" s="3"/>
      <c r="R7" s="3" t="s">
        <v>8</v>
      </c>
    </row>
    <row r="8" spans="1:33" ht="9" customHeight="1" x14ac:dyDescent="0.2">
      <c r="A8" s="1"/>
      <c r="B8" s="8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Q8" s="3"/>
      <c r="R8" s="3" t="s">
        <v>11</v>
      </c>
    </row>
    <row r="9" spans="1:33" ht="13.5" customHeight="1" x14ac:dyDescent="0.2">
      <c r="A9" s="1"/>
      <c r="B9" s="87"/>
      <c r="C9" s="87"/>
      <c r="D9" s="87"/>
      <c r="E9" s="1"/>
      <c r="F9" s="70"/>
      <c r="G9" s="1"/>
      <c r="H9" s="70"/>
      <c r="I9" s="1"/>
      <c r="J9" s="70"/>
      <c r="K9" s="1"/>
      <c r="L9" s="1"/>
      <c r="M9" s="1"/>
      <c r="N9" s="12"/>
      <c r="Q9" s="3"/>
      <c r="R9" s="3" t="s">
        <v>46</v>
      </c>
    </row>
    <row r="10" spans="1:33" ht="13.5" customHeight="1" x14ac:dyDescent="0.2">
      <c r="A10" s="1"/>
      <c r="B10" s="85" t="s">
        <v>13</v>
      </c>
      <c r="C10" s="85"/>
      <c r="D10" s="85"/>
      <c r="E10" s="1"/>
      <c r="F10" s="69"/>
      <c r="G10" s="1"/>
      <c r="H10" s="69"/>
      <c r="I10" s="1"/>
      <c r="J10" s="69"/>
      <c r="K10" s="1"/>
      <c r="L10" s="72"/>
      <c r="M10" s="1"/>
      <c r="N10" s="12"/>
      <c r="Q10" s="3"/>
    </row>
    <row r="11" spans="1:33" ht="13.5" customHeight="1" x14ac:dyDescent="0.2">
      <c r="A11" s="1"/>
      <c r="B11" s="85" t="s">
        <v>14</v>
      </c>
      <c r="C11" s="85"/>
      <c r="D11" s="85"/>
      <c r="E11" s="10"/>
      <c r="F11" s="14" t="str">
        <f>IF(F10="","",F10/112)</f>
        <v/>
      </c>
      <c r="G11" s="1"/>
      <c r="H11" s="14" t="str">
        <f>IF(H10="","",H10/112)</f>
        <v/>
      </c>
      <c r="I11" s="1"/>
      <c r="J11" s="14" t="str">
        <f>IF(J10="","",J10/112)</f>
        <v/>
      </c>
      <c r="K11" s="1"/>
      <c r="L11" s="14" t="str">
        <f>IF(L10="","",L10/112)</f>
        <v/>
      </c>
      <c r="M11" s="1"/>
      <c r="N11" s="1"/>
    </row>
    <row r="12" spans="1:33" ht="10.5" customHeight="1" x14ac:dyDescent="0.2">
      <c r="A12" s="1"/>
      <c r="B12" s="8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5" t="s">
        <v>15</v>
      </c>
    </row>
    <row r="13" spans="1:33" ht="13.5" customHeight="1" x14ac:dyDescent="0.2">
      <c r="A13" s="1"/>
      <c r="B13" s="84"/>
      <c r="C13" s="84"/>
      <c r="D13" s="1"/>
      <c r="E13" s="16"/>
      <c r="F13" s="17" t="s">
        <v>9</v>
      </c>
      <c r="G13" s="1"/>
      <c r="H13" s="17" t="s">
        <v>10</v>
      </c>
      <c r="I13" s="1"/>
      <c r="J13" s="17" t="s">
        <v>16</v>
      </c>
      <c r="K13" s="1"/>
      <c r="L13" s="17" t="s">
        <v>12</v>
      </c>
      <c r="M13" s="1"/>
      <c r="N13" s="18"/>
      <c r="U13" s="32"/>
      <c r="V13" s="32"/>
      <c r="W13" s="32"/>
      <c r="X13" s="29"/>
      <c r="Y13" s="32"/>
      <c r="Z13" s="32"/>
      <c r="AA13" s="32"/>
      <c r="AB13" s="32"/>
      <c r="AC13" s="32"/>
      <c r="AD13" s="32"/>
      <c r="AE13" s="32"/>
      <c r="AF13" s="32"/>
      <c r="AG13" s="32"/>
    </row>
    <row r="14" spans="1:33" ht="13.5" customHeight="1" x14ac:dyDescent="0.2">
      <c r="A14" s="19" t="s">
        <v>17</v>
      </c>
      <c r="B14" s="1"/>
      <c r="C14" s="1"/>
      <c r="D14" s="1"/>
      <c r="E14" s="20"/>
      <c r="F14" s="1"/>
      <c r="G14" s="1"/>
      <c r="H14" s="1"/>
      <c r="I14" s="1"/>
      <c r="J14" s="1"/>
      <c r="K14" s="1"/>
      <c r="L14" s="1"/>
      <c r="M14" s="1"/>
      <c r="N14" s="1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</row>
    <row r="15" spans="1:33" ht="13.5" customHeight="1" x14ac:dyDescent="0.2">
      <c r="A15" s="21"/>
      <c r="B15" s="88" t="s">
        <v>18</v>
      </c>
      <c r="C15" s="84"/>
      <c r="D15" s="1"/>
      <c r="E15" s="20"/>
      <c r="F15" s="56"/>
      <c r="G15" s="57"/>
      <c r="H15" s="56"/>
      <c r="I15" s="57"/>
      <c r="J15" s="56"/>
      <c r="K15" s="57"/>
      <c r="L15" s="73"/>
      <c r="M15" s="57"/>
      <c r="N15" s="56"/>
    </row>
    <row r="16" spans="1:33" ht="13.5" customHeight="1" x14ac:dyDescent="0.2">
      <c r="A16" s="23"/>
      <c r="B16" s="1"/>
      <c r="C16" s="1"/>
      <c r="D16" s="1"/>
      <c r="E16" s="20"/>
      <c r="F16" s="58"/>
      <c r="G16" s="58"/>
      <c r="H16" s="58"/>
      <c r="I16" s="11"/>
      <c r="J16" s="58"/>
      <c r="K16" s="58"/>
      <c r="L16" s="58"/>
      <c r="M16" s="58"/>
      <c r="N16" s="58"/>
    </row>
    <row r="17" spans="1:14" ht="13.5" customHeight="1" x14ac:dyDescent="0.2">
      <c r="A17" s="24" t="s">
        <v>17</v>
      </c>
      <c r="B17" s="80" t="s">
        <v>39</v>
      </c>
      <c r="C17" s="81"/>
      <c r="D17" s="25" t="s">
        <v>19</v>
      </c>
      <c r="F17" s="59"/>
      <c r="G17" s="60"/>
      <c r="H17" s="59"/>
      <c r="I17" s="60"/>
      <c r="J17" s="59"/>
      <c r="K17" s="60"/>
      <c r="L17" s="59"/>
      <c r="M17" s="60"/>
      <c r="N17" s="59"/>
    </row>
    <row r="18" spans="1:14" ht="13.5" customHeight="1" x14ac:dyDescent="0.2">
      <c r="A18" s="27"/>
      <c r="B18" s="80" t="s">
        <v>40</v>
      </c>
      <c r="C18" s="81"/>
      <c r="D18" s="28" t="s">
        <v>21</v>
      </c>
      <c r="F18" s="61" t="str">
        <f>IF($F$10="","",(IF(A18="","",F15+F17)))</f>
        <v/>
      </c>
      <c r="G18" s="60"/>
      <c r="H18" s="61" t="str">
        <f>IF($H$10="","",(IF(A18="","",H15+H17)))</f>
        <v/>
      </c>
      <c r="I18" s="60"/>
      <c r="J18" s="61" t="str">
        <f>IF($J$10="","",(IF(A18="","",J15+J17)))</f>
        <v/>
      </c>
      <c r="K18" s="60"/>
      <c r="L18" s="61" t="str">
        <f>IF($L$10="","",(IF(A18="","",L15+L17)))</f>
        <v/>
      </c>
      <c r="M18" s="60"/>
      <c r="N18" s="61" t="str">
        <f>IF($N$15="","",(IF(A18="","",N15+N17)))</f>
        <v/>
      </c>
    </row>
    <row r="19" spans="1:14" ht="13.5" customHeight="1" x14ac:dyDescent="0.2">
      <c r="B19" s="80" t="s">
        <v>22</v>
      </c>
      <c r="C19" s="81"/>
      <c r="D19" s="28" t="s">
        <v>23</v>
      </c>
      <c r="F19" s="62"/>
      <c r="G19" s="60"/>
      <c r="H19" s="62"/>
      <c r="I19" s="60"/>
      <c r="J19" s="62"/>
      <c r="K19" s="60"/>
      <c r="L19" s="62"/>
      <c r="M19" s="60"/>
      <c r="N19" s="62"/>
    </row>
    <row r="20" spans="1:14" ht="13.5" customHeight="1" x14ac:dyDescent="0.2">
      <c r="A20" s="30" t="s">
        <v>24</v>
      </c>
      <c r="B20" s="80" t="s">
        <v>20</v>
      </c>
      <c r="C20" s="81"/>
      <c r="D20" s="28" t="s">
        <v>21</v>
      </c>
      <c r="F20" s="61" t="str">
        <f>IF($F$10="","",(IF(A18="","",F18-F19)))</f>
        <v/>
      </c>
      <c r="G20" s="60"/>
      <c r="H20" s="61" t="str">
        <f>IF($H$10="","",(IF(A18="","",H18-H19)))</f>
        <v/>
      </c>
      <c r="I20" s="60"/>
      <c r="J20" s="61" t="str">
        <f>IF($J$10="","",(IF(A18="","",J18-J19)))</f>
        <v/>
      </c>
      <c r="K20" s="60"/>
      <c r="L20" s="61" t="str">
        <f>IF($L$10="","",(IF(A18="","",L18-L19)))</f>
        <v/>
      </c>
      <c r="M20" s="60"/>
      <c r="N20" s="61" t="str">
        <f>IF($N$15="","",(IF(A18="","",N18-N19)))</f>
        <v/>
      </c>
    </row>
    <row r="21" spans="1:14" ht="13.5" customHeight="1" x14ac:dyDescent="0.2">
      <c r="A21" s="78"/>
      <c r="B21" s="80" t="s">
        <v>25</v>
      </c>
      <c r="C21" s="81"/>
      <c r="D21" s="25" t="s">
        <v>26</v>
      </c>
      <c r="F21" s="63" t="str">
        <f>IF($F$10="","",(IF(A18="","",$F$11*A21)))</f>
        <v/>
      </c>
      <c r="G21" s="64"/>
      <c r="H21" s="63" t="str">
        <f>IF($H$10="","",(IF(A18="","",$H$11*A21)))</f>
        <v/>
      </c>
      <c r="I21" s="64"/>
      <c r="J21" s="63" t="str">
        <f>IF($J$10="","",(IF(A18="","",$J$11*A21)))</f>
        <v/>
      </c>
      <c r="K21" s="64"/>
      <c r="L21" s="63" t="str">
        <f>IF($L$10="","",(IF(A18="","",$L$11*A21)))</f>
        <v/>
      </c>
      <c r="M21" s="64"/>
      <c r="N21" s="65"/>
    </row>
    <row r="22" spans="1:14" ht="13.5" customHeight="1" x14ac:dyDescent="0.2">
      <c r="A22" s="79"/>
      <c r="B22" s="80" t="s">
        <v>27</v>
      </c>
      <c r="C22" s="81"/>
      <c r="D22" s="28" t="s">
        <v>21</v>
      </c>
      <c r="F22" s="61" t="str">
        <f>IF($F$10="","",(IF(A18="","",F20+F21)))</f>
        <v/>
      </c>
      <c r="G22" s="60"/>
      <c r="H22" s="61" t="str">
        <f>IF($H$10="","",(IF(A18="","",H20+H21)))</f>
        <v/>
      </c>
      <c r="I22" s="60"/>
      <c r="J22" s="61" t="str">
        <f>IF($J$10="","",(IF(A18="","",J20+J21)))</f>
        <v/>
      </c>
      <c r="K22" s="60"/>
      <c r="L22" s="61" t="str">
        <f>IF($L$10="","",(IF(A18="","",L20+L21)))</f>
        <v/>
      </c>
      <c r="M22" s="60"/>
      <c r="N22" s="61" t="str">
        <f>IF($N$15="","",(IF(A18="","",N20+N21)))</f>
        <v/>
      </c>
    </row>
    <row r="23" spans="1:14" ht="13.5" customHeight="1" x14ac:dyDescent="0.2">
      <c r="F23" s="66"/>
      <c r="G23" s="66"/>
      <c r="H23" s="66"/>
      <c r="I23" s="66"/>
      <c r="J23" s="66"/>
      <c r="K23" s="66"/>
      <c r="L23" s="66"/>
      <c r="M23" s="66"/>
      <c r="N23" s="66"/>
    </row>
    <row r="24" spans="1:14" ht="13.5" customHeight="1" x14ac:dyDescent="0.2">
      <c r="A24" s="24" t="s">
        <v>17</v>
      </c>
      <c r="B24" s="80" t="s">
        <v>39</v>
      </c>
      <c r="C24" s="81"/>
      <c r="D24" s="25" t="s">
        <v>19</v>
      </c>
      <c r="F24" s="59"/>
      <c r="G24" s="60"/>
      <c r="H24" s="59"/>
      <c r="I24" s="60"/>
      <c r="J24" s="59"/>
      <c r="K24" s="60"/>
      <c r="L24" s="59"/>
      <c r="M24" s="60"/>
      <c r="N24" s="59"/>
    </row>
    <row r="25" spans="1:14" ht="13.5" customHeight="1" x14ac:dyDescent="0.2">
      <c r="A25" s="27"/>
      <c r="B25" s="80" t="s">
        <v>40</v>
      </c>
      <c r="C25" s="81"/>
      <c r="D25" s="28" t="s">
        <v>21</v>
      </c>
      <c r="F25" s="61" t="str">
        <f>IF($F$10="","",(IF(A25="","",F22+F24)))</f>
        <v/>
      </c>
      <c r="G25" s="60"/>
      <c r="H25" s="61" t="str">
        <f>IF($H$10="","",(IF(A25="","",H22+H24)))</f>
        <v/>
      </c>
      <c r="I25" s="60"/>
      <c r="J25" s="61" t="str">
        <f>IF($J$10="","",(IF(A25="","",J22+J24)))</f>
        <v/>
      </c>
      <c r="K25" s="60"/>
      <c r="L25" s="61" t="str">
        <f>IF($L$10="","",(IF(A25="","",L22+L24)))</f>
        <v/>
      </c>
      <c r="M25" s="60"/>
      <c r="N25" s="61" t="str">
        <f>IF($N$15="","",(IF(A25="","",N22+N24)))</f>
        <v/>
      </c>
    </row>
    <row r="26" spans="1:14" ht="13.5" customHeight="1" x14ac:dyDescent="0.2">
      <c r="B26" s="80" t="s">
        <v>22</v>
      </c>
      <c r="C26" s="81"/>
      <c r="D26" s="28" t="s">
        <v>23</v>
      </c>
      <c r="F26" s="62"/>
      <c r="G26" s="60"/>
      <c r="H26" s="62"/>
      <c r="I26" s="60"/>
      <c r="J26" s="62"/>
      <c r="K26" s="60"/>
      <c r="L26" s="62"/>
      <c r="M26" s="60"/>
      <c r="N26" s="62"/>
    </row>
    <row r="27" spans="1:14" ht="13.5" customHeight="1" x14ac:dyDescent="0.2">
      <c r="A27" s="30" t="s">
        <v>24</v>
      </c>
      <c r="B27" s="80" t="s">
        <v>20</v>
      </c>
      <c r="C27" s="81"/>
      <c r="D27" s="28" t="s">
        <v>21</v>
      </c>
      <c r="F27" s="61" t="str">
        <f>IF($F$10="","",(IF(A25="","",F25-F26)))</f>
        <v/>
      </c>
      <c r="G27" s="60"/>
      <c r="H27" s="61" t="str">
        <f>IF($H$10="","",(IF(A25="","",H25-H26)))</f>
        <v/>
      </c>
      <c r="I27" s="60"/>
      <c r="J27" s="61" t="str">
        <f>IF($J$10="","",(IF(A25="","",J25-J26)))</f>
        <v/>
      </c>
      <c r="K27" s="60"/>
      <c r="L27" s="61" t="str">
        <f>IF($L$10="","",(IF(A25="","",L25-L26)))</f>
        <v/>
      </c>
      <c r="M27" s="60"/>
      <c r="N27" s="61" t="str">
        <f>IF($N$15="","",(IF(A25="","",N25-N26)))</f>
        <v/>
      </c>
    </row>
    <row r="28" spans="1:14" ht="13.5" customHeight="1" x14ac:dyDescent="0.2">
      <c r="A28" s="78"/>
      <c r="B28" s="80" t="s">
        <v>25</v>
      </c>
      <c r="C28" s="81"/>
      <c r="D28" s="25" t="s">
        <v>26</v>
      </c>
      <c r="F28" s="63" t="str">
        <f>IF($F$10="","",(IF(A25="","",$F$11*A28)))</f>
        <v/>
      </c>
      <c r="G28" s="64"/>
      <c r="H28" s="63" t="str">
        <f>IF($H$10="","",(IF(A25="","",$H$11*A28)))</f>
        <v/>
      </c>
      <c r="I28" s="64"/>
      <c r="J28" s="63" t="str">
        <f>IF($J$10="","",(IF(A25="","",$J$11*A28)))</f>
        <v/>
      </c>
      <c r="K28" s="64"/>
      <c r="L28" s="63" t="str">
        <f>IF($L$10="","",(IF(A25="","",$L$11*A28)))</f>
        <v/>
      </c>
      <c r="M28" s="64"/>
      <c r="N28" s="65"/>
    </row>
    <row r="29" spans="1:14" ht="13.5" customHeight="1" x14ac:dyDescent="0.2">
      <c r="A29" s="79"/>
      <c r="B29" s="80" t="s">
        <v>27</v>
      </c>
      <c r="C29" s="81"/>
      <c r="D29" s="28" t="s">
        <v>21</v>
      </c>
      <c r="F29" s="61" t="str">
        <f>IF($F$10="","",(IF(A25="","",F27+F28)))</f>
        <v/>
      </c>
      <c r="G29" s="60"/>
      <c r="H29" s="61" t="str">
        <f>IF($H$10="","",(IF(A25="","",H27+H28)))</f>
        <v/>
      </c>
      <c r="I29" s="60"/>
      <c r="J29" s="61" t="str">
        <f>IF($J$10="","",(IF(A25="","",J27+J28)))</f>
        <v/>
      </c>
      <c r="K29" s="60"/>
      <c r="L29" s="61" t="str">
        <f>IF($L$10="","",(IF(A25="","",L27+L28)))</f>
        <v/>
      </c>
      <c r="M29" s="60"/>
      <c r="N29" s="61" t="str">
        <f>IF($N$15="","",(IF(A25="","",N27+N28)))</f>
        <v/>
      </c>
    </row>
    <row r="30" spans="1:14" ht="13.5" customHeight="1" x14ac:dyDescent="0.2">
      <c r="F30" s="66"/>
      <c r="G30" s="66"/>
      <c r="H30" s="66"/>
      <c r="I30" s="66"/>
      <c r="J30" s="66"/>
      <c r="K30" s="66"/>
      <c r="L30" s="66"/>
      <c r="M30" s="66"/>
      <c r="N30" s="66"/>
    </row>
    <row r="31" spans="1:14" ht="13.5" customHeight="1" x14ac:dyDescent="0.2">
      <c r="A31" s="24" t="s">
        <v>17</v>
      </c>
      <c r="B31" s="80" t="s">
        <v>39</v>
      </c>
      <c r="C31" s="81"/>
      <c r="D31" s="25" t="s">
        <v>19</v>
      </c>
      <c r="F31" s="59"/>
      <c r="G31" s="60"/>
      <c r="H31" s="59"/>
      <c r="I31" s="60"/>
      <c r="J31" s="59"/>
      <c r="K31" s="60"/>
      <c r="L31" s="59"/>
      <c r="M31" s="60"/>
      <c r="N31" s="59"/>
    </row>
    <row r="32" spans="1:14" ht="13.5" customHeight="1" x14ac:dyDescent="0.2">
      <c r="A32" s="27"/>
      <c r="B32" s="80" t="s">
        <v>40</v>
      </c>
      <c r="C32" s="81"/>
      <c r="D32" s="28" t="s">
        <v>21</v>
      </c>
      <c r="F32" s="61" t="str">
        <f>IF($F$10="","",(IF(A32="","",F29+F31)))</f>
        <v/>
      </c>
      <c r="G32" s="60"/>
      <c r="H32" s="61" t="str">
        <f>IF($H$10="","",(IF(A32="","",H29+H31)))</f>
        <v/>
      </c>
      <c r="I32" s="60"/>
      <c r="J32" s="61" t="str">
        <f>IF($J$10="","",(IF(A32="","",J29+J31)))</f>
        <v/>
      </c>
      <c r="K32" s="60"/>
      <c r="L32" s="61" t="str">
        <f>IF($L$10="","",(IF(A32="","",L29+L31)))</f>
        <v/>
      </c>
      <c r="M32" s="60"/>
      <c r="N32" s="61" t="str">
        <f>IF($N$15="","",(IF(A32="","",N29+N31)))</f>
        <v/>
      </c>
    </row>
    <row r="33" spans="1:14" ht="13.5" customHeight="1" x14ac:dyDescent="0.2">
      <c r="B33" s="80" t="s">
        <v>22</v>
      </c>
      <c r="C33" s="81"/>
      <c r="D33" s="28" t="s">
        <v>23</v>
      </c>
      <c r="F33" s="62"/>
      <c r="G33" s="60"/>
      <c r="H33" s="62"/>
      <c r="I33" s="60"/>
      <c r="J33" s="62"/>
      <c r="K33" s="60"/>
      <c r="L33" s="62"/>
      <c r="M33" s="60"/>
      <c r="N33" s="62"/>
    </row>
    <row r="34" spans="1:14" ht="13.5" customHeight="1" x14ac:dyDescent="0.2">
      <c r="A34" s="30" t="s">
        <v>24</v>
      </c>
      <c r="B34" s="80" t="s">
        <v>20</v>
      </c>
      <c r="C34" s="81"/>
      <c r="D34" s="28" t="s">
        <v>21</v>
      </c>
      <c r="F34" s="61" t="str">
        <f>IF($F$10="","",(IF(A32="","",F32-F33)))</f>
        <v/>
      </c>
      <c r="G34" s="60"/>
      <c r="H34" s="61" t="str">
        <f>IF($H$10="","",(IF(A32="","",H32-H33)))</f>
        <v/>
      </c>
      <c r="I34" s="60"/>
      <c r="J34" s="61" t="str">
        <f>IF($J$10="","",(IF(A32="","",J32-J33)))</f>
        <v/>
      </c>
      <c r="K34" s="60"/>
      <c r="L34" s="61" t="str">
        <f>IF($L$10="","",(IF(A32="","",L32-L33)))</f>
        <v/>
      </c>
      <c r="M34" s="60"/>
      <c r="N34" s="61" t="str">
        <f>IF($N$15="","",(IF(A32="","",N32-N33)))</f>
        <v/>
      </c>
    </row>
    <row r="35" spans="1:14" ht="13.5" customHeight="1" x14ac:dyDescent="0.2">
      <c r="A35" s="78"/>
      <c r="B35" s="80" t="s">
        <v>25</v>
      </c>
      <c r="C35" s="81"/>
      <c r="D35" s="25" t="s">
        <v>26</v>
      </c>
      <c r="F35" s="63" t="str">
        <f>IF($F$10="","",(IF(A32="","",$F$11*A35)))</f>
        <v/>
      </c>
      <c r="G35" s="64"/>
      <c r="H35" s="63" t="str">
        <f>IF($H$10="","",(IF(A32="","",$H$11*A35)))</f>
        <v/>
      </c>
      <c r="I35" s="64"/>
      <c r="J35" s="63" t="str">
        <f>IF($J$10="","",(IF(A32="","",$J$11*A35)))</f>
        <v/>
      </c>
      <c r="K35" s="64"/>
      <c r="L35" s="63" t="str">
        <f>IF($L$10="","",(IF(A32="","",$L$11*A35)))</f>
        <v/>
      </c>
      <c r="M35" s="64"/>
      <c r="N35" s="65"/>
    </row>
    <row r="36" spans="1:14" ht="13.5" customHeight="1" x14ac:dyDescent="0.2">
      <c r="A36" s="79"/>
      <c r="B36" s="80" t="s">
        <v>27</v>
      </c>
      <c r="C36" s="81"/>
      <c r="D36" s="28" t="s">
        <v>21</v>
      </c>
      <c r="F36" s="61" t="str">
        <f>IF($F$10="","",(IF(A32="","",F34+F35)))</f>
        <v/>
      </c>
      <c r="G36" s="60"/>
      <c r="H36" s="61" t="str">
        <f>IF($H$10="","",(IF(A32="","",H34+H35)))</f>
        <v/>
      </c>
      <c r="I36" s="60"/>
      <c r="J36" s="61" t="str">
        <f>IF($J$10="","",(IF(A32="","",J34+J35)))</f>
        <v/>
      </c>
      <c r="K36" s="60"/>
      <c r="L36" s="61" t="str">
        <f>IF($L$10="","",(IF(A32="","",L34+L35)))</f>
        <v/>
      </c>
      <c r="M36" s="60"/>
      <c r="N36" s="61" t="str">
        <f>IF($N$15="","",(IF(A32="","",N34+N35)))</f>
        <v/>
      </c>
    </row>
    <row r="37" spans="1:14" ht="13.5" customHeight="1" x14ac:dyDescent="0.2">
      <c r="F37" s="66"/>
      <c r="G37" s="66"/>
      <c r="H37" s="66"/>
      <c r="I37" s="66"/>
      <c r="J37" s="66"/>
      <c r="K37" s="66"/>
      <c r="L37" s="66"/>
      <c r="M37" s="66"/>
      <c r="N37" s="66"/>
    </row>
    <row r="38" spans="1:14" ht="13.5" customHeight="1" x14ac:dyDescent="0.2">
      <c r="A38" s="24" t="s">
        <v>17</v>
      </c>
      <c r="B38" s="80" t="s">
        <v>39</v>
      </c>
      <c r="C38" s="81"/>
      <c r="D38" s="25" t="s">
        <v>19</v>
      </c>
      <c r="F38" s="59"/>
      <c r="G38" s="60"/>
      <c r="H38" s="59"/>
      <c r="I38" s="60"/>
      <c r="J38" s="59"/>
      <c r="K38" s="60"/>
      <c r="L38" s="59"/>
      <c r="M38" s="60"/>
      <c r="N38" s="59"/>
    </row>
    <row r="39" spans="1:14" ht="13.5" customHeight="1" x14ac:dyDescent="0.2">
      <c r="A39" s="27"/>
      <c r="B39" s="80" t="s">
        <v>40</v>
      </c>
      <c r="C39" s="81"/>
      <c r="D39" s="28" t="s">
        <v>21</v>
      </c>
      <c r="F39" s="61" t="str">
        <f>IF($F$10="","",(IF(A39="","",F36+F38)))</f>
        <v/>
      </c>
      <c r="G39" s="60"/>
      <c r="H39" s="61" t="str">
        <f>IF($H$10="","",(IF(A39="","",H36+H38)))</f>
        <v/>
      </c>
      <c r="I39" s="60"/>
      <c r="J39" s="61" t="str">
        <f>IF($J$10="","",(IF(A39="","",J36+J38)))</f>
        <v/>
      </c>
      <c r="K39" s="60"/>
      <c r="L39" s="61" t="str">
        <f>IF($L$10="","",(IF(A39="","",L36+L38)))</f>
        <v/>
      </c>
      <c r="M39" s="60"/>
      <c r="N39" s="61" t="str">
        <f>IF($N$15="","",(IF(A39="","",N36+N38)))</f>
        <v/>
      </c>
    </row>
    <row r="40" spans="1:14" ht="13.5" customHeight="1" x14ac:dyDescent="0.2">
      <c r="B40" s="80" t="s">
        <v>22</v>
      </c>
      <c r="C40" s="81"/>
      <c r="D40" s="28" t="s">
        <v>23</v>
      </c>
      <c r="F40" s="62"/>
      <c r="G40" s="60"/>
      <c r="H40" s="62"/>
      <c r="I40" s="60"/>
      <c r="J40" s="62"/>
      <c r="K40" s="60"/>
      <c r="L40" s="62"/>
      <c r="M40" s="60"/>
      <c r="N40" s="62"/>
    </row>
    <row r="41" spans="1:14" ht="13.5" customHeight="1" x14ac:dyDescent="0.2">
      <c r="A41" s="30" t="s">
        <v>24</v>
      </c>
      <c r="B41" s="80" t="s">
        <v>20</v>
      </c>
      <c r="C41" s="81"/>
      <c r="D41" s="28" t="s">
        <v>21</v>
      </c>
      <c r="F41" s="61" t="str">
        <f>IF($F$10="","",(IF(A39="","",F39-F40)))</f>
        <v/>
      </c>
      <c r="G41" s="60"/>
      <c r="H41" s="61" t="str">
        <f>IF($H$10="","",(IF(A39="","",H39-H40)))</f>
        <v/>
      </c>
      <c r="I41" s="60"/>
      <c r="J41" s="61" t="str">
        <f>IF($J$10="","",(IF(A39="","",J39-J40)))</f>
        <v/>
      </c>
      <c r="K41" s="60"/>
      <c r="L41" s="61" t="str">
        <f>IF($L$10="","",(IF(A39="","",L39-L40)))</f>
        <v/>
      </c>
      <c r="M41" s="60"/>
      <c r="N41" s="61" t="str">
        <f>IF($N$15="","",(IF(A39="","",N39-N40)))</f>
        <v/>
      </c>
    </row>
    <row r="42" spans="1:14" ht="13.5" customHeight="1" x14ac:dyDescent="0.2">
      <c r="A42" s="78"/>
      <c r="B42" s="80" t="s">
        <v>25</v>
      </c>
      <c r="C42" s="81"/>
      <c r="D42" s="25" t="s">
        <v>26</v>
      </c>
      <c r="F42" s="63" t="str">
        <f>IF($F$10="","",(IF(A39="","",$F$11*A42)))</f>
        <v/>
      </c>
      <c r="G42" s="64"/>
      <c r="H42" s="63" t="str">
        <f>IF($H$10="","",(IF(A39="","",$H$11*A42)))</f>
        <v/>
      </c>
      <c r="I42" s="64"/>
      <c r="J42" s="63" t="str">
        <f>IF($J$10="","",(IF(A39="","",$J$11*A42)))</f>
        <v/>
      </c>
      <c r="K42" s="64"/>
      <c r="L42" s="63" t="str">
        <f>IF($L$10="","",(IF(A39="","",$L$11*A42)))</f>
        <v/>
      </c>
      <c r="M42" s="64"/>
      <c r="N42" s="65"/>
    </row>
    <row r="43" spans="1:14" ht="13.5" customHeight="1" x14ac:dyDescent="0.2">
      <c r="A43" s="79"/>
      <c r="B43" s="80" t="s">
        <v>27</v>
      </c>
      <c r="C43" s="81"/>
      <c r="D43" s="28" t="s">
        <v>21</v>
      </c>
      <c r="F43" s="61" t="str">
        <f>IF($F$10="","",(IF(A39="","",F41+F42)))</f>
        <v/>
      </c>
      <c r="G43" s="60"/>
      <c r="H43" s="61" t="str">
        <f>IF($H$10="","",(IF(A39="","",H41+H42)))</f>
        <v/>
      </c>
      <c r="I43" s="60"/>
      <c r="J43" s="61" t="str">
        <f>IF($J$10="","",(IF(A39="","",J41+J42)))</f>
        <v/>
      </c>
      <c r="K43" s="60"/>
      <c r="L43" s="61" t="str">
        <f>IF($L$10="","",(IF(A39="","",L41+L42)))</f>
        <v/>
      </c>
      <c r="M43" s="60"/>
      <c r="N43" s="61" t="str">
        <f>IF($N$15="","",(IF(A39="","",N41+N42)))</f>
        <v/>
      </c>
    </row>
    <row r="44" spans="1:14" ht="13.5" customHeight="1" x14ac:dyDescent="0.2">
      <c r="F44" s="66"/>
      <c r="G44" s="66"/>
      <c r="H44" s="66"/>
      <c r="I44" s="66"/>
      <c r="J44" s="66"/>
      <c r="K44" s="66"/>
      <c r="L44" s="66"/>
      <c r="M44" s="66"/>
      <c r="N44" s="66"/>
    </row>
    <row r="45" spans="1:14" ht="13.5" customHeight="1" x14ac:dyDescent="0.2">
      <c r="A45" s="24" t="s">
        <v>17</v>
      </c>
      <c r="B45" s="80" t="s">
        <v>39</v>
      </c>
      <c r="C45" s="81"/>
      <c r="D45" s="25" t="s">
        <v>19</v>
      </c>
      <c r="F45" s="59"/>
      <c r="G45" s="60"/>
      <c r="H45" s="59"/>
      <c r="I45" s="60"/>
      <c r="J45" s="59"/>
      <c r="K45" s="60"/>
      <c r="L45" s="59"/>
      <c r="M45" s="60"/>
      <c r="N45" s="59"/>
    </row>
    <row r="46" spans="1:14" ht="13.5" customHeight="1" x14ac:dyDescent="0.2">
      <c r="A46" s="27"/>
      <c r="B46" s="80" t="s">
        <v>40</v>
      </c>
      <c r="C46" s="81"/>
      <c r="D46" s="28" t="s">
        <v>21</v>
      </c>
      <c r="F46" s="61" t="str">
        <f>IF($F$10="","",(IF(A46="","",F43+F45)))</f>
        <v/>
      </c>
      <c r="G46" s="60"/>
      <c r="H46" s="61" t="str">
        <f>IF($H$10="","",(IF(A46="","",H43+H45)))</f>
        <v/>
      </c>
      <c r="I46" s="60"/>
      <c r="J46" s="61" t="str">
        <f>IF($J$10="","",(IF(A46="","",J43+J45)))</f>
        <v/>
      </c>
      <c r="K46" s="60"/>
      <c r="L46" s="61" t="str">
        <f>IF($L$10="","",(IF(A46="","",L43+L45)))</f>
        <v/>
      </c>
      <c r="M46" s="60"/>
      <c r="N46" s="61" t="str">
        <f>IF($N$15="","",(IF(A46="","",N43+N45)))</f>
        <v/>
      </c>
    </row>
    <row r="47" spans="1:14" ht="13.5" customHeight="1" x14ac:dyDescent="0.2">
      <c r="B47" s="80" t="s">
        <v>22</v>
      </c>
      <c r="C47" s="81"/>
      <c r="D47" s="28" t="s">
        <v>23</v>
      </c>
      <c r="F47" s="62"/>
      <c r="G47" s="60"/>
      <c r="H47" s="62"/>
      <c r="I47" s="60"/>
      <c r="J47" s="62"/>
      <c r="K47" s="60"/>
      <c r="L47" s="62"/>
      <c r="M47" s="60"/>
      <c r="N47" s="62"/>
    </row>
    <row r="48" spans="1:14" ht="13.5" customHeight="1" x14ac:dyDescent="0.2">
      <c r="A48" s="30" t="s">
        <v>24</v>
      </c>
      <c r="B48" s="80" t="s">
        <v>20</v>
      </c>
      <c r="C48" s="81"/>
      <c r="D48" s="28" t="s">
        <v>21</v>
      </c>
      <c r="F48" s="61" t="str">
        <f>IF($F$10="","",(IF(A46="","",F46-F47)))</f>
        <v/>
      </c>
      <c r="G48" s="60"/>
      <c r="H48" s="61" t="str">
        <f>IF($H$10="","",(IF(A46="","",H46-H47)))</f>
        <v/>
      </c>
      <c r="I48" s="60"/>
      <c r="J48" s="61" t="str">
        <f>IF($J$10="","",(IF(A46="","",J46-J47)))</f>
        <v/>
      </c>
      <c r="K48" s="60"/>
      <c r="L48" s="61" t="str">
        <f>IF($L$10="","",(IF(A46="","",L46-L47)))</f>
        <v/>
      </c>
      <c r="M48" s="60"/>
      <c r="N48" s="61" t="str">
        <f>IF($N$15="","",(IF(A46="","",N46-N47)))</f>
        <v/>
      </c>
    </row>
    <row r="49" spans="1:14" ht="13.5" customHeight="1" x14ac:dyDescent="0.2">
      <c r="A49" s="78"/>
      <c r="B49" s="80" t="s">
        <v>25</v>
      </c>
      <c r="C49" s="81"/>
      <c r="D49" s="25" t="s">
        <v>26</v>
      </c>
      <c r="F49" s="63" t="str">
        <f>IF($F$10="","",(IF(A46="","",$F$11*A49)))</f>
        <v/>
      </c>
      <c r="G49" s="64"/>
      <c r="H49" s="63" t="str">
        <f>IF($H$10="","",(IF(A46="","",$H$11*A49)))</f>
        <v/>
      </c>
      <c r="I49" s="64"/>
      <c r="J49" s="63" t="str">
        <f>IF($J$10="","",(IF(A46="","",$J$11*A49)))</f>
        <v/>
      </c>
      <c r="K49" s="64"/>
      <c r="L49" s="63" t="str">
        <f>IF($L$10="","",(IF(A46="","",$L$11*A49)))</f>
        <v/>
      </c>
      <c r="M49" s="64"/>
      <c r="N49" s="65"/>
    </row>
    <row r="50" spans="1:14" ht="13.5" customHeight="1" x14ac:dyDescent="0.2">
      <c r="A50" s="79"/>
      <c r="B50" s="80" t="s">
        <v>27</v>
      </c>
      <c r="C50" s="81"/>
      <c r="D50" s="28" t="s">
        <v>21</v>
      </c>
      <c r="F50" s="61" t="str">
        <f>IF($F$10="","",(IF(A46="","",F48+F49)))</f>
        <v/>
      </c>
      <c r="G50" s="60"/>
      <c r="H50" s="61" t="str">
        <f>IF($H$10="","",(IF(A46="","",H48+H49)))</f>
        <v/>
      </c>
      <c r="I50" s="60"/>
      <c r="J50" s="61" t="str">
        <f>IF($J$10="","",(IF(A46="","",J48+J49)))</f>
        <v/>
      </c>
      <c r="K50" s="60"/>
      <c r="L50" s="61" t="str">
        <f>IF($L$10="","",(IF(A46="","",L48+L49)))</f>
        <v/>
      </c>
      <c r="M50" s="60"/>
      <c r="N50" s="61" t="str">
        <f>IF($N$15="","",(IF(A46="","",N48+N49)))</f>
        <v/>
      </c>
    </row>
    <row r="51" spans="1:14" ht="13.5" customHeight="1" x14ac:dyDescent="0.2">
      <c r="F51" s="66"/>
      <c r="G51" s="66"/>
      <c r="H51" s="66"/>
      <c r="I51" s="66"/>
      <c r="J51" s="66"/>
      <c r="K51" s="66"/>
      <c r="L51" s="66"/>
      <c r="M51" s="66"/>
      <c r="N51" s="66"/>
    </row>
    <row r="52" spans="1:14" ht="13.5" customHeight="1" x14ac:dyDescent="0.2">
      <c r="A52" s="24" t="s">
        <v>17</v>
      </c>
      <c r="B52" s="80" t="s">
        <v>39</v>
      </c>
      <c r="C52" s="81"/>
      <c r="D52" s="25" t="s">
        <v>19</v>
      </c>
      <c r="F52" s="59"/>
      <c r="G52" s="60"/>
      <c r="H52" s="59"/>
      <c r="I52" s="60"/>
      <c r="J52" s="59"/>
      <c r="K52" s="60"/>
      <c r="L52" s="59"/>
      <c r="M52" s="60"/>
      <c r="N52" s="59"/>
    </row>
    <row r="53" spans="1:14" ht="13.5" customHeight="1" x14ac:dyDescent="0.2">
      <c r="A53" s="27"/>
      <c r="B53" s="80" t="s">
        <v>40</v>
      </c>
      <c r="C53" s="81"/>
      <c r="D53" s="28" t="s">
        <v>21</v>
      </c>
      <c r="F53" s="61" t="str">
        <f>IF($F$10="","",(IF(A53="","",F50+F52)))</f>
        <v/>
      </c>
      <c r="G53" s="60"/>
      <c r="H53" s="61" t="str">
        <f>IF($H$10="","",(IF(A53="","",H50+H52)))</f>
        <v/>
      </c>
      <c r="I53" s="60"/>
      <c r="J53" s="61" t="str">
        <f>IF($J$10="","",(IF(A53="","",J50+J52)))</f>
        <v/>
      </c>
      <c r="K53" s="60"/>
      <c r="L53" s="61" t="str">
        <f>IF($L$10="","",(IF(A53="","",L50+L52)))</f>
        <v/>
      </c>
      <c r="M53" s="60"/>
      <c r="N53" s="61" t="str">
        <f>IF($N$15="","",(IF(A53="","",N50+N52)))</f>
        <v/>
      </c>
    </row>
    <row r="54" spans="1:14" ht="13.5" customHeight="1" x14ac:dyDescent="0.2">
      <c r="B54" s="80" t="s">
        <v>22</v>
      </c>
      <c r="C54" s="81"/>
      <c r="D54" s="28" t="s">
        <v>23</v>
      </c>
      <c r="F54" s="62"/>
      <c r="G54" s="60"/>
      <c r="H54" s="62"/>
      <c r="I54" s="60"/>
      <c r="J54" s="62"/>
      <c r="K54" s="60"/>
      <c r="L54" s="62"/>
      <c r="M54" s="60"/>
      <c r="N54" s="62"/>
    </row>
    <row r="55" spans="1:14" ht="13.5" customHeight="1" x14ac:dyDescent="0.2">
      <c r="A55" s="30" t="s">
        <v>24</v>
      </c>
      <c r="B55" s="80" t="s">
        <v>20</v>
      </c>
      <c r="C55" s="81"/>
      <c r="D55" s="28" t="s">
        <v>21</v>
      </c>
      <c r="F55" s="61" t="str">
        <f>IF($F$10="","",(IF(A53="","",F53-F54)))</f>
        <v/>
      </c>
      <c r="G55" s="60"/>
      <c r="H55" s="61" t="str">
        <f>IF($H$10="","",(IF(A53="","",H53-H54)))</f>
        <v/>
      </c>
      <c r="I55" s="60"/>
      <c r="J55" s="61" t="str">
        <f>IF($J$10="","",(IF(A53="","",J53-J54)))</f>
        <v/>
      </c>
      <c r="K55" s="60"/>
      <c r="L55" s="61" t="str">
        <f>IF($L$10="","",(IF(A53="","",L53-L54)))</f>
        <v/>
      </c>
      <c r="M55" s="60"/>
      <c r="N55" s="61" t="str">
        <f>IF($N$15="","",(IF(A53="","",N53-N54)))</f>
        <v/>
      </c>
    </row>
    <row r="56" spans="1:14" ht="13.5" customHeight="1" x14ac:dyDescent="0.2">
      <c r="A56" s="78"/>
      <c r="B56" s="80" t="s">
        <v>25</v>
      </c>
      <c r="C56" s="81"/>
      <c r="D56" s="25" t="s">
        <v>26</v>
      </c>
      <c r="F56" s="63" t="str">
        <f>IF($F$10="","",(IF(A53="","",$F$11*A56)))</f>
        <v/>
      </c>
      <c r="G56" s="64"/>
      <c r="H56" s="63" t="str">
        <f>IF($H$10="","",(IF(A53="","",$H$11*A56)))</f>
        <v/>
      </c>
      <c r="I56" s="64"/>
      <c r="J56" s="63" t="str">
        <f>IF($J$10="","",(IF(A53="","",$J$11*A56)))</f>
        <v/>
      </c>
      <c r="K56" s="64"/>
      <c r="L56" s="63" t="str">
        <f>IF($L$10="","",(IF(A53="","",$L$11*A56)))</f>
        <v/>
      </c>
      <c r="M56" s="64"/>
      <c r="N56" s="65"/>
    </row>
    <row r="57" spans="1:14" ht="13.5" customHeight="1" x14ac:dyDescent="0.2">
      <c r="A57" s="79"/>
      <c r="B57" s="80" t="s">
        <v>27</v>
      </c>
      <c r="C57" s="81"/>
      <c r="D57" s="28" t="s">
        <v>21</v>
      </c>
      <c r="F57" s="61" t="str">
        <f>IF($F$10="","",(IF(A53="","",F55+F56)))</f>
        <v/>
      </c>
      <c r="G57" s="60"/>
      <c r="H57" s="61" t="str">
        <f>IF($H$10="","",(IF(A53="","",H55+H56)))</f>
        <v/>
      </c>
      <c r="I57" s="60"/>
      <c r="J57" s="61" t="str">
        <f>IF($J$10="","",(IF(A53="","",J55+J56)))</f>
        <v/>
      </c>
      <c r="K57" s="60"/>
      <c r="L57" s="61" t="str">
        <f>IF($L$10="","",(IF(A53="","",L55+L56)))</f>
        <v/>
      </c>
      <c r="M57" s="60"/>
      <c r="N57" s="61" t="str">
        <f>IF($N$15="","",(IF(A53="","",N55+N56)))</f>
        <v/>
      </c>
    </row>
    <row r="58" spans="1:14" ht="13.5" customHeight="1" x14ac:dyDescent="0.2">
      <c r="A58" s="71"/>
      <c r="B58" s="29"/>
      <c r="C58" s="29"/>
      <c r="D58" s="29"/>
      <c r="F58" s="60"/>
      <c r="G58" s="60"/>
      <c r="H58" s="60"/>
      <c r="I58" s="60"/>
      <c r="J58" s="60"/>
      <c r="K58" s="60"/>
      <c r="L58" s="60"/>
      <c r="M58" s="60"/>
      <c r="N58" s="60"/>
    </row>
    <row r="59" spans="1:14" ht="13.5" customHeight="1" x14ac:dyDescent="0.2">
      <c r="A59" s="71"/>
      <c r="B59" s="29"/>
      <c r="C59" s="29"/>
      <c r="D59" s="29"/>
      <c r="F59" s="60"/>
      <c r="G59" s="60"/>
      <c r="H59" s="60"/>
      <c r="I59" s="60"/>
      <c r="J59" s="60"/>
      <c r="K59" s="60"/>
      <c r="L59" s="60"/>
      <c r="M59" s="60"/>
      <c r="N59" s="60"/>
    </row>
    <row r="60" spans="1:14" ht="13.5" customHeight="1" x14ac:dyDescent="0.2">
      <c r="A60" s="71"/>
      <c r="B60" s="29"/>
      <c r="C60" s="29"/>
      <c r="D60" s="29"/>
      <c r="F60" s="60"/>
      <c r="G60" s="60"/>
      <c r="H60" s="60"/>
      <c r="I60" s="60"/>
      <c r="J60" s="60"/>
      <c r="K60" s="60"/>
      <c r="L60" s="60"/>
      <c r="M60" s="60"/>
      <c r="N60" s="60"/>
    </row>
    <row r="61" spans="1:14" ht="13.5" customHeight="1" x14ac:dyDescent="0.2">
      <c r="A61" s="71"/>
      <c r="B61" s="29"/>
      <c r="C61" s="29"/>
      <c r="D61" s="29"/>
      <c r="F61" s="60"/>
      <c r="G61" s="60"/>
      <c r="H61" s="60"/>
      <c r="I61" s="60"/>
      <c r="J61" s="60"/>
      <c r="K61" s="60"/>
      <c r="L61" s="60"/>
      <c r="M61" s="60"/>
      <c r="N61" s="60"/>
    </row>
    <row r="62" spans="1:14" ht="13.5" customHeight="1" x14ac:dyDescent="0.2">
      <c r="A62" s="71"/>
      <c r="B62" s="29"/>
      <c r="C62" s="29"/>
      <c r="D62" s="29"/>
      <c r="F62" s="60"/>
      <c r="G62" s="60"/>
      <c r="H62" s="60"/>
      <c r="I62" s="60"/>
      <c r="J62" s="60"/>
      <c r="K62" s="60"/>
      <c r="L62" s="60"/>
      <c r="M62" s="60"/>
      <c r="N62" s="60"/>
    </row>
    <row r="63" spans="1:14" ht="13.5" customHeight="1" x14ac:dyDescent="0.2">
      <c r="A63" s="71"/>
      <c r="B63" s="29"/>
      <c r="C63" s="29"/>
      <c r="D63" s="29"/>
      <c r="F63" s="60"/>
      <c r="G63" s="60"/>
      <c r="H63" s="60"/>
      <c r="I63" s="60"/>
      <c r="J63" s="60"/>
      <c r="K63" s="60"/>
      <c r="L63" s="60"/>
      <c r="M63" s="60"/>
      <c r="N63" s="60"/>
    </row>
    <row r="64" spans="1:14" ht="13.5" customHeight="1" x14ac:dyDescent="0.2">
      <c r="A64" s="71"/>
      <c r="B64" s="29"/>
      <c r="C64" s="29"/>
      <c r="D64" s="29"/>
      <c r="F64" s="60"/>
      <c r="G64" s="60"/>
      <c r="H64" s="60"/>
      <c r="I64" s="60"/>
      <c r="J64" s="60"/>
      <c r="K64" s="60"/>
      <c r="L64" s="60"/>
      <c r="M64" s="60"/>
      <c r="N64" s="60"/>
    </row>
    <row r="65" spans="1:18" ht="13.5" customHeight="1" x14ac:dyDescent="0.2">
      <c r="A65" s="71"/>
      <c r="B65" s="29"/>
      <c r="C65" s="29"/>
      <c r="D65" s="29"/>
      <c r="F65" s="60"/>
      <c r="G65" s="60"/>
      <c r="H65" s="60"/>
      <c r="I65" s="60"/>
      <c r="J65" s="60"/>
      <c r="K65" s="60"/>
      <c r="L65" s="60"/>
      <c r="M65" s="60"/>
      <c r="N65" s="60"/>
    </row>
    <row r="66" spans="1:18" ht="13.5" customHeight="1" x14ac:dyDescent="0.2">
      <c r="A66" s="71"/>
      <c r="B66" s="29"/>
      <c r="C66" s="29"/>
      <c r="D66" s="29"/>
      <c r="F66" s="60"/>
      <c r="G66" s="60"/>
      <c r="H66" s="60"/>
      <c r="I66" s="60"/>
      <c r="J66" s="60"/>
      <c r="K66" s="60"/>
      <c r="L66" s="60"/>
      <c r="M66" s="60"/>
      <c r="N66" s="60"/>
    </row>
    <row r="67" spans="1:18" ht="13.5" customHeight="1" x14ac:dyDescent="0.2">
      <c r="A67" s="71"/>
      <c r="B67" s="29"/>
      <c r="C67" s="29"/>
      <c r="D67" s="29"/>
      <c r="F67" s="60"/>
      <c r="G67" s="60"/>
      <c r="H67" s="60"/>
      <c r="I67" s="60"/>
      <c r="J67" s="60"/>
      <c r="K67" s="60"/>
      <c r="L67" s="60"/>
      <c r="M67" s="60"/>
      <c r="N67" s="60"/>
    </row>
    <row r="68" spans="1:18" ht="13.5" customHeight="1" x14ac:dyDescent="0.2">
      <c r="A68" s="44"/>
      <c r="B68" s="29"/>
      <c r="C68" s="29"/>
      <c r="D68" s="29"/>
      <c r="F68" s="26"/>
      <c r="G68" s="26"/>
      <c r="H68" s="26"/>
      <c r="I68" s="26"/>
      <c r="J68" s="26"/>
      <c r="K68" s="26"/>
      <c r="L68" s="26"/>
      <c r="M68" s="26"/>
      <c r="N68" s="26"/>
    </row>
    <row r="69" spans="1:18" ht="15.75" customHeight="1" x14ac:dyDescent="0.2">
      <c r="A69" s="6" t="s">
        <v>3</v>
      </c>
      <c r="B69" s="6" t="s">
        <v>4</v>
      </c>
      <c r="C69" s="6" t="s">
        <v>45</v>
      </c>
      <c r="D69" s="74" t="s">
        <v>5</v>
      </c>
      <c r="E69" s="74"/>
      <c r="F69" s="74"/>
      <c r="G69" s="74"/>
      <c r="H69" s="74"/>
      <c r="I69" s="74"/>
      <c r="J69" s="74"/>
      <c r="K69" s="74"/>
      <c r="L69" s="74"/>
      <c r="M69" s="74"/>
      <c r="N69" s="75"/>
      <c r="P69" s="3"/>
      <c r="Q69" s="3">
        <v>8.6150000000000002</v>
      </c>
      <c r="R69" s="3" t="s">
        <v>6</v>
      </c>
    </row>
    <row r="70" spans="1:18" ht="21.75" customHeight="1" x14ac:dyDescent="0.25">
      <c r="A70" s="7" t="str">
        <f>IF(A5="","",A5)</f>
        <v/>
      </c>
      <c r="B70" s="7" t="str">
        <f>IF(B5="","",B5)</f>
        <v/>
      </c>
      <c r="C70" s="7" t="str">
        <f>IF(C5="","",C5)</f>
        <v/>
      </c>
      <c r="D70" s="76" t="str">
        <f>IF(D5="","",D5)</f>
        <v/>
      </c>
      <c r="E70" s="76"/>
      <c r="F70" s="76"/>
      <c r="G70" s="76"/>
      <c r="H70" s="76"/>
      <c r="I70" s="76"/>
      <c r="J70" s="76"/>
      <c r="K70" s="76"/>
      <c r="L70" s="76"/>
      <c r="M70" s="76"/>
      <c r="N70" s="77"/>
      <c r="Q70" s="3"/>
      <c r="R70" s="3" t="s">
        <v>28</v>
      </c>
    </row>
    <row r="71" spans="1:18" ht="13.5" customHeight="1" x14ac:dyDescent="0.2">
      <c r="A71" s="44"/>
      <c r="B71" s="29"/>
      <c r="C71" s="29"/>
      <c r="D71" s="29"/>
      <c r="F71" s="26"/>
      <c r="G71" s="26"/>
      <c r="H71" s="26"/>
      <c r="I71" s="26"/>
      <c r="J71" s="26"/>
      <c r="K71" s="26"/>
      <c r="L71" s="26"/>
      <c r="M71" s="26"/>
      <c r="N71" s="26"/>
    </row>
    <row r="72" spans="1:18" ht="13.5" customHeight="1" x14ac:dyDescent="0.2">
      <c r="A72" s="44"/>
      <c r="B72" s="29"/>
      <c r="C72" s="29"/>
      <c r="D72" s="29"/>
      <c r="F72" s="17" t="s">
        <v>9</v>
      </c>
      <c r="G72" s="1"/>
      <c r="H72" s="17" t="s">
        <v>10</v>
      </c>
      <c r="I72" s="1"/>
      <c r="J72" s="17" t="s">
        <v>16</v>
      </c>
      <c r="K72" s="1"/>
      <c r="L72" s="17" t="s">
        <v>12</v>
      </c>
      <c r="M72" s="1"/>
      <c r="N72" s="17" t="str">
        <f>IF(N13="","",B5)</f>
        <v/>
      </c>
    </row>
    <row r="73" spans="1:18" ht="13.5" customHeight="1" x14ac:dyDescent="0.2"/>
    <row r="74" spans="1:18" ht="13.5" customHeight="1" x14ac:dyDescent="0.2">
      <c r="A74" s="24" t="s">
        <v>17</v>
      </c>
      <c r="B74" s="80" t="s">
        <v>39</v>
      </c>
      <c r="C74" s="81"/>
      <c r="D74" s="25" t="s">
        <v>19</v>
      </c>
      <c r="F74" s="59"/>
      <c r="G74" s="60"/>
      <c r="H74" s="59"/>
      <c r="I74" s="60"/>
      <c r="J74" s="59"/>
      <c r="K74" s="60"/>
      <c r="L74" s="59"/>
      <c r="M74" s="60"/>
      <c r="N74" s="59"/>
    </row>
    <row r="75" spans="1:18" ht="13.5" customHeight="1" x14ac:dyDescent="0.2">
      <c r="A75" s="27"/>
      <c r="B75" s="80" t="s">
        <v>40</v>
      </c>
      <c r="C75" s="81"/>
      <c r="D75" s="28" t="s">
        <v>21</v>
      </c>
      <c r="F75" s="61" t="str">
        <f>IF($F$10="","",(IF(A75="","",F57+F74)))</f>
        <v/>
      </c>
      <c r="G75" s="60"/>
      <c r="H75" s="61" t="str">
        <f>IF($H$10="","",(IF(A75="","",H57+H74)))</f>
        <v/>
      </c>
      <c r="I75" s="60"/>
      <c r="J75" s="61" t="str">
        <f>IF($J$10="","",(IF(A75="","",J57+J74)))</f>
        <v/>
      </c>
      <c r="K75" s="60"/>
      <c r="L75" s="61" t="str">
        <f>IF($L$10="","",(IF(A75="","",L57+L74)))</f>
        <v/>
      </c>
      <c r="M75" s="60"/>
      <c r="N75" s="61" t="str">
        <f>IF($N$15="","",(IF(A75="","",N57+N74)))</f>
        <v/>
      </c>
    </row>
    <row r="76" spans="1:18" ht="13.5" customHeight="1" x14ac:dyDescent="0.2">
      <c r="B76" s="80" t="s">
        <v>22</v>
      </c>
      <c r="C76" s="81"/>
      <c r="D76" s="28" t="s">
        <v>23</v>
      </c>
      <c r="F76" s="62"/>
      <c r="G76" s="60"/>
      <c r="H76" s="62"/>
      <c r="I76" s="60"/>
      <c r="J76" s="62"/>
      <c r="K76" s="60"/>
      <c r="L76" s="62"/>
      <c r="M76" s="60"/>
      <c r="N76" s="62"/>
    </row>
    <row r="77" spans="1:18" ht="13.5" customHeight="1" x14ac:dyDescent="0.2">
      <c r="A77" s="30" t="s">
        <v>24</v>
      </c>
      <c r="B77" s="80" t="s">
        <v>20</v>
      </c>
      <c r="C77" s="81"/>
      <c r="D77" s="28" t="s">
        <v>21</v>
      </c>
      <c r="F77" s="61" t="str">
        <f>IF($F$10="","",(IF(A75="","",F75-F76)))</f>
        <v/>
      </c>
      <c r="G77" s="60"/>
      <c r="H77" s="61" t="str">
        <f>IF($H$10="","",(IF(A75="","",H75-H76)))</f>
        <v/>
      </c>
      <c r="I77" s="60"/>
      <c r="J77" s="61" t="str">
        <f>IF($J$10="","",(IF(A75="","",J75-J76)))</f>
        <v/>
      </c>
      <c r="K77" s="60"/>
      <c r="L77" s="61" t="str">
        <f>IF($L$10="","",(IF(A75="","",L75-L76)))</f>
        <v/>
      </c>
      <c r="M77" s="60"/>
      <c r="N77" s="61" t="str">
        <f>IF($N$15="","",(IF(A75="","",N75-N76)))</f>
        <v/>
      </c>
    </row>
    <row r="78" spans="1:18" ht="13.5" customHeight="1" x14ac:dyDescent="0.2">
      <c r="A78" s="78"/>
      <c r="B78" s="80" t="s">
        <v>25</v>
      </c>
      <c r="C78" s="81"/>
      <c r="D78" s="25" t="s">
        <v>26</v>
      </c>
      <c r="F78" s="63" t="str">
        <f>IF($F$10="","",(IF(A75="","",$F$11*A78)))</f>
        <v/>
      </c>
      <c r="G78" s="64"/>
      <c r="H78" s="63" t="str">
        <f>IF($H$10="","",(IF(A75="","",$H$11*A78)))</f>
        <v/>
      </c>
      <c r="I78" s="64"/>
      <c r="J78" s="63" t="str">
        <f>IF($J$10="","",(IF(A75="","",$J$11*A78)))</f>
        <v/>
      </c>
      <c r="K78" s="64"/>
      <c r="L78" s="63" t="str">
        <f>IF($L$10="","",(IF(A75="","",$L$11*A78)))</f>
        <v/>
      </c>
      <c r="M78" s="64"/>
      <c r="N78" s="65"/>
    </row>
    <row r="79" spans="1:18" ht="13.5" customHeight="1" x14ac:dyDescent="0.2">
      <c r="A79" s="79"/>
      <c r="B79" s="80" t="s">
        <v>27</v>
      </c>
      <c r="C79" s="81"/>
      <c r="D79" s="28" t="s">
        <v>21</v>
      </c>
      <c r="F79" s="61" t="str">
        <f>IF($F$10="","",(IF(A75="","",F77+F78)))</f>
        <v/>
      </c>
      <c r="G79" s="60"/>
      <c r="H79" s="61" t="str">
        <f>IF($H$10="","",(IF(A75="","",H77+H78)))</f>
        <v/>
      </c>
      <c r="I79" s="60"/>
      <c r="J79" s="61" t="str">
        <f>IF($J$10="","",(IF(A75="","",J77+J78)))</f>
        <v/>
      </c>
      <c r="K79" s="60"/>
      <c r="L79" s="61" t="str">
        <f>IF($L$10="","",(IF(A75="","",L77+L78)))</f>
        <v/>
      </c>
      <c r="M79" s="60"/>
      <c r="N79" s="61" t="str">
        <f>IF($N$15="","",(IF(A75="","",N77+N78)))</f>
        <v/>
      </c>
    </row>
    <row r="80" spans="1:18" ht="13.5" customHeight="1" x14ac:dyDescent="0.2">
      <c r="F80" s="66"/>
      <c r="G80" s="66"/>
      <c r="H80" s="66"/>
      <c r="I80" s="66"/>
      <c r="J80" s="66"/>
      <c r="K80" s="66"/>
      <c r="L80" s="66"/>
      <c r="M80" s="66"/>
      <c r="N80" s="66"/>
    </row>
    <row r="81" spans="1:14" ht="13.5" customHeight="1" x14ac:dyDescent="0.2">
      <c r="A81" s="24" t="s">
        <v>17</v>
      </c>
      <c r="B81" s="80" t="s">
        <v>39</v>
      </c>
      <c r="C81" s="81"/>
      <c r="D81" s="25" t="s">
        <v>19</v>
      </c>
      <c r="F81" s="59"/>
      <c r="G81" s="60"/>
      <c r="H81" s="59"/>
      <c r="I81" s="60"/>
      <c r="J81" s="59"/>
      <c r="K81" s="60"/>
      <c r="L81" s="59"/>
      <c r="M81" s="60"/>
      <c r="N81" s="59"/>
    </row>
    <row r="82" spans="1:14" ht="13.5" customHeight="1" x14ac:dyDescent="0.2">
      <c r="A82" s="27"/>
      <c r="B82" s="80" t="s">
        <v>40</v>
      </c>
      <c r="C82" s="81"/>
      <c r="D82" s="28" t="s">
        <v>21</v>
      </c>
      <c r="F82" s="61" t="str">
        <f>IF($F$10="","",(IF(A82="","",F79+F81)))</f>
        <v/>
      </c>
      <c r="G82" s="60"/>
      <c r="H82" s="61" t="str">
        <f>IF($H$10="","",(IF(A82="","",H79+H81)))</f>
        <v/>
      </c>
      <c r="I82" s="60"/>
      <c r="J82" s="61" t="str">
        <f>IF($J$10="","",(IF(A82="","",J79+J81)))</f>
        <v/>
      </c>
      <c r="K82" s="60"/>
      <c r="L82" s="61" t="str">
        <f>IF($L$10="","",(IF(A82="","",L79+L81)))</f>
        <v/>
      </c>
      <c r="M82" s="60"/>
      <c r="N82" s="61" t="str">
        <f>IF($N$15="","",(IF(A82="","",N79+N81)))</f>
        <v/>
      </c>
    </row>
    <row r="83" spans="1:14" ht="13.5" customHeight="1" x14ac:dyDescent="0.2">
      <c r="B83" s="80" t="s">
        <v>22</v>
      </c>
      <c r="C83" s="81"/>
      <c r="D83" s="28" t="s">
        <v>23</v>
      </c>
      <c r="F83" s="62"/>
      <c r="G83" s="60"/>
      <c r="H83" s="62"/>
      <c r="I83" s="60"/>
      <c r="J83" s="62"/>
      <c r="K83" s="60"/>
      <c r="L83" s="62"/>
      <c r="M83" s="60"/>
      <c r="N83" s="62"/>
    </row>
    <row r="84" spans="1:14" ht="13.5" customHeight="1" x14ac:dyDescent="0.2">
      <c r="A84" s="30" t="s">
        <v>24</v>
      </c>
      <c r="B84" s="80" t="s">
        <v>20</v>
      </c>
      <c r="C84" s="81"/>
      <c r="D84" s="28" t="s">
        <v>21</v>
      </c>
      <c r="F84" s="61" t="str">
        <f>IF($F$10="","",(IF(A82="","",F82-F83)))</f>
        <v/>
      </c>
      <c r="G84" s="60"/>
      <c r="H84" s="61" t="str">
        <f>IF($H$10="","",(IF(A82="","",H82-H83)))</f>
        <v/>
      </c>
      <c r="I84" s="60"/>
      <c r="J84" s="61" t="str">
        <f>IF($J$10="","",(IF(A82="","",J82-J83)))</f>
        <v/>
      </c>
      <c r="K84" s="60"/>
      <c r="L84" s="61" t="str">
        <f>IF($L$10="","",(IF(A82="","",L82-L83)))</f>
        <v/>
      </c>
      <c r="M84" s="60"/>
      <c r="N84" s="61" t="str">
        <f>IF($N$15="","",(IF(A82="","",N82-N83)))</f>
        <v/>
      </c>
    </row>
    <row r="85" spans="1:14" ht="13.5" customHeight="1" x14ac:dyDescent="0.2">
      <c r="A85" s="78"/>
      <c r="B85" s="80" t="s">
        <v>25</v>
      </c>
      <c r="C85" s="81"/>
      <c r="D85" s="25" t="s">
        <v>26</v>
      </c>
      <c r="F85" s="63" t="str">
        <f>IF($F$10="","",(IF(A82="","",$F$11*A85)))</f>
        <v/>
      </c>
      <c r="G85" s="64"/>
      <c r="H85" s="63" t="str">
        <f>IF($H$10="","",(IF(A82="","",$H$11*A85)))</f>
        <v/>
      </c>
      <c r="I85" s="64"/>
      <c r="J85" s="63" t="str">
        <f>IF($J$10="","",(IF(A82="","",$J$11*A85)))</f>
        <v/>
      </c>
      <c r="K85" s="64"/>
      <c r="L85" s="63" t="str">
        <f>IF($L$10="","",(IF(A82="","",$L$11*A85)))</f>
        <v/>
      </c>
      <c r="M85" s="64"/>
      <c r="N85" s="65"/>
    </row>
    <row r="86" spans="1:14" ht="13.5" customHeight="1" x14ac:dyDescent="0.2">
      <c r="A86" s="79"/>
      <c r="B86" s="80" t="s">
        <v>27</v>
      </c>
      <c r="C86" s="81"/>
      <c r="D86" s="28" t="s">
        <v>21</v>
      </c>
      <c r="F86" s="61" t="str">
        <f>IF($F$10="","",(IF(A82="","",F84+F85)))</f>
        <v/>
      </c>
      <c r="G86" s="60"/>
      <c r="H86" s="61" t="str">
        <f>IF($H$10="","",(IF(A82="","",H84+H85)))</f>
        <v/>
      </c>
      <c r="I86" s="60"/>
      <c r="J86" s="61" t="str">
        <f>IF($J$10="","",(IF(A82="","",J84+J85)))</f>
        <v/>
      </c>
      <c r="K86" s="60"/>
      <c r="L86" s="61" t="str">
        <f>IF($L$10="","",(IF(A82="","",L84+L85)))</f>
        <v/>
      </c>
      <c r="M86" s="60"/>
      <c r="N86" s="61" t="str">
        <f>IF($N$15="","",(IF(A82="","",N84+N85)))</f>
        <v/>
      </c>
    </row>
    <row r="87" spans="1:14" ht="13.5" customHeight="1" x14ac:dyDescent="0.2">
      <c r="F87" s="66"/>
      <c r="G87" s="66"/>
      <c r="H87" s="66"/>
      <c r="I87" s="66"/>
      <c r="J87" s="66"/>
      <c r="K87" s="66"/>
      <c r="L87" s="66"/>
      <c r="M87" s="66"/>
      <c r="N87" s="66"/>
    </row>
    <row r="88" spans="1:14" ht="13.5" customHeight="1" x14ac:dyDescent="0.2">
      <c r="A88" s="24" t="s">
        <v>17</v>
      </c>
      <c r="B88" s="80" t="s">
        <v>39</v>
      </c>
      <c r="C88" s="81"/>
      <c r="D88" s="25" t="s">
        <v>19</v>
      </c>
      <c r="F88" s="59"/>
      <c r="G88" s="60"/>
      <c r="H88" s="59"/>
      <c r="I88" s="60"/>
      <c r="J88" s="59"/>
      <c r="K88" s="60"/>
      <c r="L88" s="59"/>
      <c r="M88" s="60"/>
      <c r="N88" s="59"/>
    </row>
    <row r="89" spans="1:14" ht="13.5" customHeight="1" x14ac:dyDescent="0.2">
      <c r="A89" s="27"/>
      <c r="B89" s="80" t="s">
        <v>40</v>
      </c>
      <c r="C89" s="81"/>
      <c r="D89" s="28" t="s">
        <v>21</v>
      </c>
      <c r="F89" s="61" t="str">
        <f>IF($F$10="","",(IF(A89="","",F86+F88)))</f>
        <v/>
      </c>
      <c r="G89" s="60"/>
      <c r="H89" s="61" t="str">
        <f>IF($H$10="","",(IF(A89="","",H86+H88)))</f>
        <v/>
      </c>
      <c r="I89" s="60"/>
      <c r="J89" s="61" t="str">
        <f>IF($J$10="","",(IF(A89="","",J86+J88)))</f>
        <v/>
      </c>
      <c r="K89" s="60"/>
      <c r="L89" s="61" t="str">
        <f>IF($L$10="","",(IF(A89="","",L86+L88)))</f>
        <v/>
      </c>
      <c r="M89" s="60"/>
      <c r="N89" s="61" t="str">
        <f>IF($N$15="","",(IF(A89="","",N86+N88)))</f>
        <v/>
      </c>
    </row>
    <row r="90" spans="1:14" ht="13.5" customHeight="1" x14ac:dyDescent="0.2">
      <c r="B90" s="80" t="s">
        <v>22</v>
      </c>
      <c r="C90" s="81"/>
      <c r="D90" s="28" t="s">
        <v>23</v>
      </c>
      <c r="F90" s="62"/>
      <c r="G90" s="60"/>
      <c r="H90" s="62"/>
      <c r="I90" s="60"/>
      <c r="J90" s="62"/>
      <c r="K90" s="60"/>
      <c r="L90" s="62"/>
      <c r="M90" s="60"/>
      <c r="N90" s="62"/>
    </row>
    <row r="91" spans="1:14" ht="13.5" customHeight="1" x14ac:dyDescent="0.2">
      <c r="A91" s="30" t="s">
        <v>24</v>
      </c>
      <c r="B91" s="80" t="s">
        <v>20</v>
      </c>
      <c r="C91" s="81"/>
      <c r="D91" s="28" t="s">
        <v>21</v>
      </c>
      <c r="F91" s="61" t="str">
        <f>IF($F$10="","",(IF(A89="","",F89-F90)))</f>
        <v/>
      </c>
      <c r="G91" s="60"/>
      <c r="H91" s="61" t="str">
        <f>IF($H$10="","",(IF(A89="","",H89-H90)))</f>
        <v/>
      </c>
      <c r="I91" s="60"/>
      <c r="J91" s="61" t="str">
        <f>IF($J$10="","",(IF(A89="","",J89-J90)))</f>
        <v/>
      </c>
      <c r="K91" s="60"/>
      <c r="L91" s="61" t="str">
        <f>IF($L$10="","",(IF(A89="","",L89-L90)))</f>
        <v/>
      </c>
      <c r="M91" s="60"/>
      <c r="N91" s="61" t="str">
        <f>IF($N$15="","",(IF(A89="","",N89-N90)))</f>
        <v/>
      </c>
    </row>
    <row r="92" spans="1:14" ht="13.5" customHeight="1" x14ac:dyDescent="0.2">
      <c r="A92" s="78"/>
      <c r="B92" s="80" t="s">
        <v>25</v>
      </c>
      <c r="C92" s="81"/>
      <c r="D92" s="25" t="s">
        <v>26</v>
      </c>
      <c r="F92" s="63" t="str">
        <f>IF($F$10="","",(IF(A89="","",$F$11*A92)))</f>
        <v/>
      </c>
      <c r="G92" s="64"/>
      <c r="H92" s="63" t="str">
        <f>IF($H$10="","",(IF(A89="","",$H$11*A92)))</f>
        <v/>
      </c>
      <c r="I92" s="64"/>
      <c r="J92" s="63" t="str">
        <f>IF($J$10="","",(IF(A89="","",$J$11*A92)))</f>
        <v/>
      </c>
      <c r="K92" s="64"/>
      <c r="L92" s="63" t="str">
        <f>IF($L$10="","",(IF(A89="","",$L$11*A92)))</f>
        <v/>
      </c>
      <c r="M92" s="64"/>
      <c r="N92" s="65"/>
    </row>
    <row r="93" spans="1:14" ht="13.5" customHeight="1" x14ac:dyDescent="0.2">
      <c r="A93" s="79"/>
      <c r="B93" s="80" t="s">
        <v>27</v>
      </c>
      <c r="C93" s="81"/>
      <c r="D93" s="28" t="s">
        <v>21</v>
      </c>
      <c r="F93" s="61" t="str">
        <f>IF($F$10="","",(IF(A89="","",F91+F92)))</f>
        <v/>
      </c>
      <c r="G93" s="60"/>
      <c r="H93" s="61" t="str">
        <f>IF($H$10="","",(IF(A89="","",H91+H92)))</f>
        <v/>
      </c>
      <c r="I93" s="60"/>
      <c r="J93" s="61" t="str">
        <f>IF($J$10="","",(IF(A89="","",J91+J92)))</f>
        <v/>
      </c>
      <c r="K93" s="60"/>
      <c r="L93" s="61" t="str">
        <f>IF($L$10="","",(IF(A89="","",L91+L92)))</f>
        <v/>
      </c>
      <c r="M93" s="60"/>
      <c r="N93" s="61" t="str">
        <f>IF($N$15="","",(IF(A89="","",N91+N92)))</f>
        <v/>
      </c>
    </row>
    <row r="94" spans="1:14" ht="13.5" customHeight="1" x14ac:dyDescent="0.2">
      <c r="F94" s="66"/>
      <c r="G94" s="66"/>
      <c r="H94" s="66"/>
      <c r="I94" s="66"/>
      <c r="J94" s="66"/>
      <c r="K94" s="66"/>
      <c r="L94" s="66"/>
      <c r="M94" s="66"/>
      <c r="N94" s="66"/>
    </row>
    <row r="95" spans="1:14" ht="13.5" customHeight="1" x14ac:dyDescent="0.2">
      <c r="A95" s="24" t="s">
        <v>17</v>
      </c>
      <c r="B95" s="80" t="s">
        <v>39</v>
      </c>
      <c r="C95" s="81"/>
      <c r="D95" s="25" t="s">
        <v>19</v>
      </c>
      <c r="F95" s="59"/>
      <c r="G95" s="60"/>
      <c r="H95" s="59"/>
      <c r="I95" s="60"/>
      <c r="J95" s="59"/>
      <c r="K95" s="60"/>
      <c r="L95" s="59"/>
      <c r="M95" s="60"/>
      <c r="N95" s="59"/>
    </row>
    <row r="96" spans="1:14" ht="13.5" customHeight="1" x14ac:dyDescent="0.2">
      <c r="A96" s="27"/>
      <c r="B96" s="80" t="s">
        <v>40</v>
      </c>
      <c r="C96" s="81"/>
      <c r="D96" s="28" t="s">
        <v>21</v>
      </c>
      <c r="F96" s="61" t="str">
        <f>IF($F$10="","",(IF(A96="","",F93+F95)))</f>
        <v/>
      </c>
      <c r="G96" s="60"/>
      <c r="H96" s="61" t="str">
        <f>IF($H$10="","",(IF(A96="","",H93+H95)))</f>
        <v/>
      </c>
      <c r="I96" s="60"/>
      <c r="J96" s="61" t="str">
        <f>IF($J$10="","",(IF(A96="","",J93+J95)))</f>
        <v/>
      </c>
      <c r="K96" s="60"/>
      <c r="L96" s="61" t="str">
        <f>IF($L$10="","",(IF(A96="","",L93+L95)))</f>
        <v/>
      </c>
      <c r="M96" s="60"/>
      <c r="N96" s="61" t="str">
        <f>IF($N$15="","",(IF(A96="","",N93+N95)))</f>
        <v/>
      </c>
    </row>
    <row r="97" spans="1:14" ht="13.5" customHeight="1" x14ac:dyDescent="0.2">
      <c r="B97" s="80" t="s">
        <v>22</v>
      </c>
      <c r="C97" s="81"/>
      <c r="D97" s="28" t="s">
        <v>23</v>
      </c>
      <c r="F97" s="62"/>
      <c r="G97" s="60"/>
      <c r="H97" s="62"/>
      <c r="I97" s="60"/>
      <c r="J97" s="62"/>
      <c r="K97" s="60"/>
      <c r="L97" s="62"/>
      <c r="M97" s="60"/>
      <c r="N97" s="62"/>
    </row>
    <row r="98" spans="1:14" ht="13.5" customHeight="1" x14ac:dyDescent="0.2">
      <c r="A98" s="30" t="s">
        <v>24</v>
      </c>
      <c r="B98" s="80" t="s">
        <v>20</v>
      </c>
      <c r="C98" s="81"/>
      <c r="D98" s="28" t="s">
        <v>21</v>
      </c>
      <c r="F98" s="61" t="str">
        <f>IF($F$10="","",(IF(A96="","",F96-F97)))</f>
        <v/>
      </c>
      <c r="G98" s="60"/>
      <c r="H98" s="61" t="str">
        <f>IF($H$10="","",(IF(A96="","",H96-H97)))</f>
        <v/>
      </c>
      <c r="I98" s="60"/>
      <c r="J98" s="61" t="str">
        <f>IF($J$10="","",(IF(A96="","",J96-J97)))</f>
        <v/>
      </c>
      <c r="K98" s="60"/>
      <c r="L98" s="61" t="str">
        <f>IF($L$10="","",(IF(A96="","",L96-L97)))</f>
        <v/>
      </c>
      <c r="M98" s="60"/>
      <c r="N98" s="61" t="str">
        <f>IF($N$15="","",(IF(A96="","",N96-N97)))</f>
        <v/>
      </c>
    </row>
    <row r="99" spans="1:14" ht="13.5" customHeight="1" x14ac:dyDescent="0.2">
      <c r="A99" s="78"/>
      <c r="B99" s="80" t="s">
        <v>25</v>
      </c>
      <c r="C99" s="81"/>
      <c r="D99" s="25" t="s">
        <v>26</v>
      </c>
      <c r="F99" s="63" t="str">
        <f>IF($F$10="","",(IF(A96="","",$F$11*A99)))</f>
        <v/>
      </c>
      <c r="G99" s="64"/>
      <c r="H99" s="63" t="str">
        <f>IF($H$10="","",(IF(A96="","",$H$11*A99)))</f>
        <v/>
      </c>
      <c r="I99" s="64"/>
      <c r="J99" s="63" t="str">
        <f>IF($J$10="","",(IF(A96="","",$J$11*A99)))</f>
        <v/>
      </c>
      <c r="K99" s="64"/>
      <c r="L99" s="63" t="str">
        <f>IF($L$10="","",(IF(A96="","",$L$11*A99)))</f>
        <v/>
      </c>
      <c r="M99" s="64"/>
      <c r="N99" s="65"/>
    </row>
    <row r="100" spans="1:14" ht="13.5" customHeight="1" x14ac:dyDescent="0.2">
      <c r="A100" s="79"/>
      <c r="B100" s="80" t="s">
        <v>27</v>
      </c>
      <c r="C100" s="81"/>
      <c r="D100" s="28" t="s">
        <v>21</v>
      </c>
      <c r="F100" s="61" t="str">
        <f>IF($F$10="","",(IF(A96="","",F98+F99)))</f>
        <v/>
      </c>
      <c r="G100" s="60"/>
      <c r="H100" s="61" t="str">
        <f>IF($H$10="","",(IF(A96="","",H98+H99)))</f>
        <v/>
      </c>
      <c r="I100" s="60"/>
      <c r="J100" s="61" t="str">
        <f>IF($J$10="","",(IF(A96="","",J98+J99)))</f>
        <v/>
      </c>
      <c r="K100" s="60"/>
      <c r="L100" s="61" t="str">
        <f>IF($L$10="","",(IF(A96="","",L98+L99)))</f>
        <v/>
      </c>
      <c r="M100" s="60"/>
      <c r="N100" s="61" t="str">
        <f>IF($N$15="","",(IF(A96="","",N98+N99)))</f>
        <v/>
      </c>
    </row>
    <row r="101" spans="1:14" ht="13.5" customHeight="1" x14ac:dyDescent="0.2">
      <c r="F101" s="66"/>
      <c r="G101" s="66"/>
      <c r="H101" s="66"/>
      <c r="I101" s="66"/>
      <c r="J101" s="66"/>
      <c r="K101" s="66"/>
      <c r="L101" s="66"/>
      <c r="M101" s="66"/>
      <c r="N101" s="66"/>
    </row>
    <row r="102" spans="1:14" ht="13.5" customHeight="1" x14ac:dyDescent="0.2">
      <c r="A102" s="24" t="s">
        <v>17</v>
      </c>
      <c r="B102" s="80" t="s">
        <v>39</v>
      </c>
      <c r="C102" s="81"/>
      <c r="D102" s="25" t="s">
        <v>19</v>
      </c>
      <c r="F102" s="59"/>
      <c r="G102" s="60"/>
      <c r="H102" s="59"/>
      <c r="I102" s="60"/>
      <c r="J102" s="59"/>
      <c r="K102" s="60"/>
      <c r="L102" s="59"/>
      <c r="M102" s="60"/>
      <c r="N102" s="59"/>
    </row>
    <row r="103" spans="1:14" ht="13.5" customHeight="1" x14ac:dyDescent="0.2">
      <c r="A103" s="27"/>
      <c r="B103" s="80" t="s">
        <v>40</v>
      </c>
      <c r="C103" s="81"/>
      <c r="D103" s="28" t="s">
        <v>21</v>
      </c>
      <c r="F103" s="61" t="str">
        <f>IF($F$10="","",(IF(A103="","",F100+F102)))</f>
        <v/>
      </c>
      <c r="G103" s="60"/>
      <c r="H103" s="61" t="str">
        <f>IF($H$10="","",(IF(A103="","",H100+H102)))</f>
        <v/>
      </c>
      <c r="I103" s="60"/>
      <c r="J103" s="61" t="str">
        <f>IF($J$10="","",(IF(A103="","",J100+J102)))</f>
        <v/>
      </c>
      <c r="K103" s="60"/>
      <c r="L103" s="61" t="str">
        <f>IF($L$10="","",(IF(A103="","",L100+L102)))</f>
        <v/>
      </c>
      <c r="M103" s="60"/>
      <c r="N103" s="61" t="str">
        <f>IF($N$15="","",(IF(A103="","",N100+N102)))</f>
        <v/>
      </c>
    </row>
    <row r="104" spans="1:14" ht="13.5" customHeight="1" x14ac:dyDescent="0.2">
      <c r="B104" s="80" t="s">
        <v>22</v>
      </c>
      <c r="C104" s="81"/>
      <c r="D104" s="28" t="s">
        <v>23</v>
      </c>
      <c r="F104" s="62"/>
      <c r="G104" s="60"/>
      <c r="H104" s="62"/>
      <c r="I104" s="60"/>
      <c r="J104" s="62"/>
      <c r="K104" s="60"/>
      <c r="L104" s="62"/>
      <c r="M104" s="60"/>
      <c r="N104" s="62"/>
    </row>
    <row r="105" spans="1:14" ht="13.5" customHeight="1" x14ac:dyDescent="0.2">
      <c r="A105" s="30" t="s">
        <v>24</v>
      </c>
      <c r="B105" s="80" t="s">
        <v>20</v>
      </c>
      <c r="C105" s="81"/>
      <c r="D105" s="28" t="s">
        <v>21</v>
      </c>
      <c r="F105" s="61" t="str">
        <f>IF($F$10="","",(IF(A103="","",F103-F104)))</f>
        <v/>
      </c>
      <c r="G105" s="60"/>
      <c r="H105" s="61" t="str">
        <f>IF($H$10="","",(IF(A103="","",H103-H104)))</f>
        <v/>
      </c>
      <c r="I105" s="60"/>
      <c r="J105" s="61" t="str">
        <f>IF($J$10="","",(IF(A103="","",J103-J104)))</f>
        <v/>
      </c>
      <c r="K105" s="60"/>
      <c r="L105" s="61" t="str">
        <f>IF($L$10="","",(IF(A103="","",L103-L104)))</f>
        <v/>
      </c>
      <c r="M105" s="60"/>
      <c r="N105" s="61" t="str">
        <f>IF($N$15="","",(IF(A103="","",N103-N104)))</f>
        <v/>
      </c>
    </row>
    <row r="106" spans="1:14" ht="13.5" customHeight="1" x14ac:dyDescent="0.2">
      <c r="A106" s="78"/>
      <c r="B106" s="80" t="s">
        <v>25</v>
      </c>
      <c r="C106" s="81"/>
      <c r="D106" s="25" t="s">
        <v>26</v>
      </c>
      <c r="F106" s="63" t="str">
        <f>IF($F$10="","",(IF(A103="","",$F$11*A106)))</f>
        <v/>
      </c>
      <c r="G106" s="64"/>
      <c r="H106" s="63" t="str">
        <f>IF($H$10="","",(IF(A103="","",$H$11*A106)))</f>
        <v/>
      </c>
      <c r="I106" s="64"/>
      <c r="J106" s="63" t="str">
        <f>IF($J$10="","",(IF(A103="","",$J$11*A106)))</f>
        <v/>
      </c>
      <c r="K106" s="64"/>
      <c r="L106" s="63" t="str">
        <f>IF($L$10="","",(IF(A103="","",$L$11*A106)))</f>
        <v/>
      </c>
      <c r="M106" s="64"/>
      <c r="N106" s="65"/>
    </row>
    <row r="107" spans="1:14" ht="13.5" customHeight="1" x14ac:dyDescent="0.2">
      <c r="A107" s="79"/>
      <c r="B107" s="80" t="s">
        <v>27</v>
      </c>
      <c r="C107" s="81"/>
      <c r="D107" s="28" t="s">
        <v>21</v>
      </c>
      <c r="F107" s="61" t="str">
        <f>IF($F$10="","",(IF(A103="","",F105+F106)))</f>
        <v/>
      </c>
      <c r="G107" s="60"/>
      <c r="H107" s="61" t="str">
        <f>IF($H$10="","",(IF(A103="","",H105+H106)))</f>
        <v/>
      </c>
      <c r="I107" s="60"/>
      <c r="J107" s="61" t="str">
        <f>IF($J$10="","",(IF(A103="","",J105+J106)))</f>
        <v/>
      </c>
      <c r="K107" s="60"/>
      <c r="L107" s="61" t="str">
        <f>IF($L$10="","",(IF(A103="","",L105+L106)))</f>
        <v/>
      </c>
      <c r="M107" s="60"/>
      <c r="N107" s="61" t="str">
        <f>IF($N$15="","",(IF(A103="","",N105+N106)))</f>
        <v/>
      </c>
    </row>
    <row r="108" spans="1:14" ht="13.5" customHeight="1" x14ac:dyDescent="0.2">
      <c r="F108" s="66"/>
      <c r="G108" s="66"/>
      <c r="H108" s="66"/>
      <c r="I108" s="66"/>
      <c r="J108" s="66"/>
      <c r="K108" s="66"/>
      <c r="L108" s="66"/>
      <c r="M108" s="66"/>
      <c r="N108" s="66"/>
    </row>
    <row r="109" spans="1:14" ht="13.5" customHeight="1" x14ac:dyDescent="0.2">
      <c r="A109" s="24" t="s">
        <v>17</v>
      </c>
      <c r="B109" s="80" t="s">
        <v>39</v>
      </c>
      <c r="C109" s="81"/>
      <c r="D109" s="25" t="s">
        <v>19</v>
      </c>
      <c r="F109" s="59"/>
      <c r="G109" s="60"/>
      <c r="H109" s="59"/>
      <c r="I109" s="60"/>
      <c r="J109" s="59"/>
      <c r="K109" s="60"/>
      <c r="L109" s="59"/>
      <c r="M109" s="60"/>
      <c r="N109" s="59"/>
    </row>
    <row r="110" spans="1:14" ht="13.5" customHeight="1" x14ac:dyDescent="0.2">
      <c r="A110" s="27"/>
      <c r="B110" s="80" t="s">
        <v>40</v>
      </c>
      <c r="C110" s="81"/>
      <c r="D110" s="28" t="s">
        <v>21</v>
      </c>
      <c r="F110" s="61" t="str">
        <f>IF($F$10="","",(IF(A110="","",F107+F109)))</f>
        <v/>
      </c>
      <c r="G110" s="60"/>
      <c r="H110" s="61" t="str">
        <f>IF($H$10="","",(IF(A110="","",H107+H109)))</f>
        <v/>
      </c>
      <c r="I110" s="60"/>
      <c r="J110" s="61" t="str">
        <f>IF($J$10="","",(IF(A110="","",J107+J109)))</f>
        <v/>
      </c>
      <c r="K110" s="60"/>
      <c r="L110" s="61" t="str">
        <f>IF($L$10="","",(IF(A110="","",L107+L109)))</f>
        <v/>
      </c>
      <c r="M110" s="60"/>
      <c r="N110" s="61" t="str">
        <f>IF($N$15="","",(IF(A110="","",N107+N109)))</f>
        <v/>
      </c>
    </row>
    <row r="111" spans="1:14" ht="13.5" customHeight="1" x14ac:dyDescent="0.2">
      <c r="B111" s="80" t="s">
        <v>22</v>
      </c>
      <c r="C111" s="81"/>
      <c r="D111" s="28" t="s">
        <v>23</v>
      </c>
      <c r="F111" s="62"/>
      <c r="G111" s="60"/>
      <c r="H111" s="62"/>
      <c r="I111" s="60"/>
      <c r="J111" s="62"/>
      <c r="K111" s="60"/>
      <c r="L111" s="62"/>
      <c r="M111" s="60"/>
      <c r="N111" s="62"/>
    </row>
    <row r="112" spans="1:14" ht="13.5" customHeight="1" x14ac:dyDescent="0.2">
      <c r="A112" s="30" t="s">
        <v>24</v>
      </c>
      <c r="B112" s="80" t="s">
        <v>20</v>
      </c>
      <c r="C112" s="81"/>
      <c r="D112" s="28" t="s">
        <v>21</v>
      </c>
      <c r="F112" s="61" t="str">
        <f>IF($F$10="","",(IF(A110="","",F110-F111)))</f>
        <v/>
      </c>
      <c r="G112" s="60"/>
      <c r="H112" s="61" t="str">
        <f>IF($H$10="","",(IF(A110="","",H110-H111)))</f>
        <v/>
      </c>
      <c r="I112" s="60"/>
      <c r="J112" s="61" t="str">
        <f>IF($J$10="","",(IF(A110="","",J110-J111)))</f>
        <v/>
      </c>
      <c r="K112" s="60"/>
      <c r="L112" s="61" t="str">
        <f>IF($L$10="","",(IF(A110="","",L110-L111)))</f>
        <v/>
      </c>
      <c r="M112" s="60"/>
      <c r="N112" s="61" t="str">
        <f>IF($N$15="","",(IF(A110="","",N110-N111)))</f>
        <v/>
      </c>
    </row>
    <row r="113" spans="1:14" ht="13.5" customHeight="1" x14ac:dyDescent="0.2">
      <c r="A113" s="78"/>
      <c r="B113" s="80" t="s">
        <v>25</v>
      </c>
      <c r="C113" s="81"/>
      <c r="D113" s="25" t="s">
        <v>26</v>
      </c>
      <c r="F113" s="63" t="str">
        <f>IF($F$10="","",(IF(A110="","",$F$11*A113)))</f>
        <v/>
      </c>
      <c r="G113" s="64"/>
      <c r="H113" s="63" t="str">
        <f>IF($H$10="","",(IF(A110="","",$H$11*A113)))</f>
        <v/>
      </c>
      <c r="I113" s="64"/>
      <c r="J113" s="63" t="str">
        <f>IF($J$10="","",(IF(A110="","",$J$11*A113)))</f>
        <v/>
      </c>
      <c r="K113" s="64"/>
      <c r="L113" s="63" t="str">
        <f>IF($L$10="","",(IF(A110="","",$L$11*A113)))</f>
        <v/>
      </c>
      <c r="M113" s="64"/>
      <c r="N113" s="65"/>
    </row>
    <row r="114" spans="1:14" ht="13.5" customHeight="1" x14ac:dyDescent="0.2">
      <c r="A114" s="79"/>
      <c r="B114" s="80" t="s">
        <v>27</v>
      </c>
      <c r="C114" s="81"/>
      <c r="D114" s="28" t="s">
        <v>21</v>
      </c>
      <c r="F114" s="61" t="str">
        <f>IF($F$10="","",(IF(A110="","",F112+F113)))</f>
        <v/>
      </c>
      <c r="G114" s="60"/>
      <c r="H114" s="61" t="str">
        <f>IF($H$10="","",(IF(A110="","",H112+H113)))</f>
        <v/>
      </c>
      <c r="I114" s="60"/>
      <c r="J114" s="61" t="str">
        <f>IF($J$10="","",(IF(A110="","",J112+J113)))</f>
        <v/>
      </c>
      <c r="K114" s="60"/>
      <c r="L114" s="61" t="str">
        <f>IF($L$10="","",(IF(A110="","",L112+L113)))</f>
        <v/>
      </c>
      <c r="M114" s="60"/>
      <c r="N114" s="61" t="str">
        <f>IF($N$15="","",(IF(A110="","",N112+N113)))</f>
        <v/>
      </c>
    </row>
    <row r="115" spans="1:14" ht="13.5" customHeight="1" x14ac:dyDescent="0.2">
      <c r="F115" s="66"/>
      <c r="G115" s="66"/>
      <c r="H115" s="66"/>
      <c r="I115" s="66"/>
      <c r="J115" s="66"/>
      <c r="K115" s="66"/>
      <c r="L115" s="66"/>
      <c r="M115" s="66"/>
      <c r="N115" s="66"/>
    </row>
    <row r="116" spans="1:14" ht="13.5" customHeight="1" x14ac:dyDescent="0.2">
      <c r="A116" s="24" t="s">
        <v>17</v>
      </c>
      <c r="B116" s="80" t="s">
        <v>39</v>
      </c>
      <c r="C116" s="81"/>
      <c r="D116" s="25" t="s">
        <v>19</v>
      </c>
      <c r="F116" s="59"/>
      <c r="G116" s="60"/>
      <c r="H116" s="59"/>
      <c r="I116" s="60"/>
      <c r="J116" s="59"/>
      <c r="K116" s="60"/>
      <c r="L116" s="59"/>
      <c r="M116" s="60"/>
      <c r="N116" s="59"/>
    </row>
    <row r="117" spans="1:14" ht="13.5" customHeight="1" x14ac:dyDescent="0.2">
      <c r="A117" s="27"/>
      <c r="B117" s="80" t="s">
        <v>40</v>
      </c>
      <c r="C117" s="81"/>
      <c r="D117" s="28" t="s">
        <v>21</v>
      </c>
      <c r="F117" s="61" t="str">
        <f>IF($F$10="","",(IF(A117="","",F114+F116)))</f>
        <v/>
      </c>
      <c r="G117" s="60"/>
      <c r="H117" s="61" t="str">
        <f>IF($H$10="","",(IF(A117="","",H114+H116)))</f>
        <v/>
      </c>
      <c r="I117" s="60"/>
      <c r="J117" s="61" t="str">
        <f>IF($J$10="","",(IF(A117="","",J114+J116)))</f>
        <v/>
      </c>
      <c r="K117" s="60"/>
      <c r="L117" s="61" t="str">
        <f>IF($L$10="","",(IF(A117="","",L114+L116)))</f>
        <v/>
      </c>
      <c r="M117" s="60"/>
      <c r="N117" s="61" t="str">
        <f>IF($N$15="","",(IF(A117="","",N114+N116)))</f>
        <v/>
      </c>
    </row>
    <row r="118" spans="1:14" ht="13.5" customHeight="1" x14ac:dyDescent="0.2">
      <c r="B118" s="80" t="s">
        <v>22</v>
      </c>
      <c r="C118" s="81"/>
      <c r="D118" s="28" t="s">
        <v>23</v>
      </c>
      <c r="F118" s="62"/>
      <c r="G118" s="60"/>
      <c r="H118" s="62"/>
      <c r="I118" s="60"/>
      <c r="J118" s="62"/>
      <c r="K118" s="60"/>
      <c r="L118" s="62"/>
      <c r="M118" s="60"/>
      <c r="N118" s="62"/>
    </row>
    <row r="119" spans="1:14" ht="13.5" customHeight="1" x14ac:dyDescent="0.2">
      <c r="A119" s="30" t="s">
        <v>24</v>
      </c>
      <c r="B119" s="80" t="s">
        <v>20</v>
      </c>
      <c r="C119" s="81"/>
      <c r="D119" s="28" t="s">
        <v>21</v>
      </c>
      <c r="F119" s="61" t="str">
        <f>IF($F$10="","",(IF(A117="","",F117-F118)))</f>
        <v/>
      </c>
      <c r="G119" s="60"/>
      <c r="H119" s="61" t="str">
        <f>IF($H$10="","",(IF(A117="","",H117-H118)))</f>
        <v/>
      </c>
      <c r="I119" s="60"/>
      <c r="J119" s="61" t="str">
        <f>IF($J$10="","",(IF(A117="","",J117-J118)))</f>
        <v/>
      </c>
      <c r="K119" s="60"/>
      <c r="L119" s="61" t="str">
        <f>IF($L$10="","",(IF(A117="","",L117-L118)))</f>
        <v/>
      </c>
      <c r="M119" s="60"/>
      <c r="N119" s="61" t="str">
        <f>IF($N$15="","",(IF(A117="","",N117-N118)))</f>
        <v/>
      </c>
    </row>
    <row r="120" spans="1:14" ht="13.5" customHeight="1" x14ac:dyDescent="0.2">
      <c r="A120" s="78"/>
      <c r="B120" s="80" t="s">
        <v>25</v>
      </c>
      <c r="C120" s="81"/>
      <c r="D120" s="25" t="s">
        <v>26</v>
      </c>
      <c r="F120" s="63" t="str">
        <f>IF($F$10="","",(IF(A117="","",$F$11*A120)))</f>
        <v/>
      </c>
      <c r="G120" s="64"/>
      <c r="H120" s="63" t="str">
        <f>IF($H$10="","",(IF(A117="","",$H$11*A120)))</f>
        <v/>
      </c>
      <c r="I120" s="64"/>
      <c r="J120" s="63" t="str">
        <f>IF($J$10="","",(IF(A117="","",$J$11*A120)))</f>
        <v/>
      </c>
      <c r="K120" s="64"/>
      <c r="L120" s="63" t="str">
        <f>IF($L$10="","",(IF(A117="","",$L$11*A120)))</f>
        <v/>
      </c>
      <c r="M120" s="64"/>
      <c r="N120" s="65"/>
    </row>
    <row r="121" spans="1:14" ht="13.5" customHeight="1" x14ac:dyDescent="0.2">
      <c r="A121" s="79"/>
      <c r="B121" s="80" t="s">
        <v>27</v>
      </c>
      <c r="C121" s="81"/>
      <c r="D121" s="28" t="s">
        <v>21</v>
      </c>
      <c r="F121" s="61" t="str">
        <f>IF($F$10="","",(IF(A117="","",F119+F120)))</f>
        <v/>
      </c>
      <c r="G121" s="60"/>
      <c r="H121" s="61" t="str">
        <f>IF($H$10="","",(IF(A117="","",H119+H120)))</f>
        <v/>
      </c>
      <c r="I121" s="60"/>
      <c r="J121" s="61" t="str">
        <f>IF($J$10="","",(IF(A117="","",J119+J120)))</f>
        <v/>
      </c>
      <c r="K121" s="60"/>
      <c r="L121" s="61" t="str">
        <f>IF($L$10="","",(IF(A117="","",L119+L120)))</f>
        <v/>
      </c>
      <c r="M121" s="60"/>
      <c r="N121" s="61" t="str">
        <f>IF($N$15="","",(IF(A117="","",N119+N120)))</f>
        <v/>
      </c>
    </row>
  </sheetData>
  <sheetProtection algorithmName="SHA-512" hashValue="nUNexW6tmobUJFuSLy1nAjdut2sY0ItjHghzUq46vRMJRPe8JNyd+Q5JcRcRCJbVWjWNkKvQ8yFdN7/11T7w+g==" saltValue="+rTYm+ZXk44pduQUhaE5+A==" spinCount="100000" sheet="1" objects="1" scenarios="1"/>
  <dataConsolidate/>
  <mergeCells count="101">
    <mergeCell ref="B11:D11"/>
    <mergeCell ref="A1:N2"/>
    <mergeCell ref="B9:D9"/>
    <mergeCell ref="B10:D10"/>
    <mergeCell ref="A21:A22"/>
    <mergeCell ref="B21:C21"/>
    <mergeCell ref="B22:C22"/>
    <mergeCell ref="D4:N4"/>
    <mergeCell ref="D5:N5"/>
    <mergeCell ref="B24:C24"/>
    <mergeCell ref="B25:C25"/>
    <mergeCell ref="B26:C26"/>
    <mergeCell ref="B13:C13"/>
    <mergeCell ref="B15:C15"/>
    <mergeCell ref="B17:C17"/>
    <mergeCell ref="B18:C18"/>
    <mergeCell ref="B19:C19"/>
    <mergeCell ref="B20:C20"/>
    <mergeCell ref="B39:C39"/>
    <mergeCell ref="B40:C40"/>
    <mergeCell ref="B41:C41"/>
    <mergeCell ref="A42:A43"/>
    <mergeCell ref="B42:C42"/>
    <mergeCell ref="B43:C43"/>
    <mergeCell ref="B38:C38"/>
    <mergeCell ref="B27:C27"/>
    <mergeCell ref="A28:A29"/>
    <mergeCell ref="B28:C28"/>
    <mergeCell ref="B29:C29"/>
    <mergeCell ref="B31:C31"/>
    <mergeCell ref="B32:C32"/>
    <mergeCell ref="B33:C33"/>
    <mergeCell ref="B34:C34"/>
    <mergeCell ref="A35:A36"/>
    <mergeCell ref="B35:C35"/>
    <mergeCell ref="B36:C36"/>
    <mergeCell ref="B76:C76"/>
    <mergeCell ref="B52:C52"/>
    <mergeCell ref="B53:C53"/>
    <mergeCell ref="B54:C54"/>
    <mergeCell ref="B55:C55"/>
    <mergeCell ref="A56:A57"/>
    <mergeCell ref="B56:C56"/>
    <mergeCell ref="B57:C57"/>
    <mergeCell ref="D69:N69"/>
    <mergeCell ref="D70:N70"/>
    <mergeCell ref="B45:C45"/>
    <mergeCell ref="B46:C46"/>
    <mergeCell ref="B47:C47"/>
    <mergeCell ref="B48:C48"/>
    <mergeCell ref="A49:A50"/>
    <mergeCell ref="B49:C49"/>
    <mergeCell ref="B50:C50"/>
    <mergeCell ref="B74:C74"/>
    <mergeCell ref="B75:C75"/>
    <mergeCell ref="B77:C77"/>
    <mergeCell ref="A78:A79"/>
    <mergeCell ref="B78:C78"/>
    <mergeCell ref="B79:C79"/>
    <mergeCell ref="B99:C99"/>
    <mergeCell ref="B100:C100"/>
    <mergeCell ref="A92:A93"/>
    <mergeCell ref="B92:C92"/>
    <mergeCell ref="B93:C93"/>
    <mergeCell ref="B81:C81"/>
    <mergeCell ref="B82:C82"/>
    <mergeCell ref="B83:C83"/>
    <mergeCell ref="B84:C84"/>
    <mergeCell ref="A85:A86"/>
    <mergeCell ref="B85:C85"/>
    <mergeCell ref="B86:C86"/>
    <mergeCell ref="B88:C88"/>
    <mergeCell ref="B89:C89"/>
    <mergeCell ref="B90:C90"/>
    <mergeCell ref="B91:C91"/>
    <mergeCell ref="B95:C95"/>
    <mergeCell ref="B96:C96"/>
    <mergeCell ref="B97:C97"/>
    <mergeCell ref="B98:C98"/>
    <mergeCell ref="B119:C119"/>
    <mergeCell ref="A120:A121"/>
    <mergeCell ref="B120:C120"/>
    <mergeCell ref="B121:C121"/>
    <mergeCell ref="B112:C112"/>
    <mergeCell ref="A113:A114"/>
    <mergeCell ref="B113:C113"/>
    <mergeCell ref="B114:C114"/>
    <mergeCell ref="B116:C116"/>
    <mergeCell ref="B117:C117"/>
    <mergeCell ref="B118:C118"/>
    <mergeCell ref="A99:A100"/>
    <mergeCell ref="B109:C109"/>
    <mergeCell ref="B110:C110"/>
    <mergeCell ref="B111:C111"/>
    <mergeCell ref="B102:C102"/>
    <mergeCell ref="B103:C103"/>
    <mergeCell ref="B104:C104"/>
    <mergeCell ref="B105:C105"/>
    <mergeCell ref="A106:A107"/>
    <mergeCell ref="B106:C106"/>
    <mergeCell ref="B107:C107"/>
  </mergeCells>
  <conditionalFormatting sqref="F6:F16 H6:H16 J6:J16 N6:N16">
    <cfRule type="cellIs" dxfId="94" priority="110" stopIfTrue="1" operator="lessThan">
      <formula>0</formula>
    </cfRule>
  </conditionalFormatting>
  <conditionalFormatting sqref="F20">
    <cfRule type="cellIs" dxfId="93" priority="111" operator="lessThan">
      <formula>0</formula>
    </cfRule>
  </conditionalFormatting>
  <conditionalFormatting sqref="F27">
    <cfRule type="cellIs" dxfId="92" priority="104" operator="lessThan">
      <formula>0</formula>
    </cfRule>
  </conditionalFormatting>
  <conditionalFormatting sqref="F34">
    <cfRule type="cellIs" dxfId="91" priority="100" operator="lessThan">
      <formula>0</formula>
    </cfRule>
  </conditionalFormatting>
  <conditionalFormatting sqref="F41">
    <cfRule type="cellIs" dxfId="90" priority="96" operator="lessThan">
      <formula>0</formula>
    </cfRule>
  </conditionalFormatting>
  <conditionalFormatting sqref="F48">
    <cfRule type="cellIs" dxfId="89" priority="92" operator="lessThan">
      <formula>0</formula>
    </cfRule>
  </conditionalFormatting>
  <conditionalFormatting sqref="F55">
    <cfRule type="cellIs" dxfId="88" priority="48" operator="lessThan">
      <formula>0</formula>
    </cfRule>
  </conditionalFormatting>
  <conditionalFormatting sqref="F72 H72 J72 N72">
    <cfRule type="cellIs" dxfId="87" priority="58" stopIfTrue="1" operator="lessThan">
      <formula>0</formula>
    </cfRule>
  </conditionalFormatting>
  <conditionalFormatting sqref="F77">
    <cfRule type="cellIs" dxfId="86" priority="88" operator="lessThan">
      <formula>0</formula>
    </cfRule>
  </conditionalFormatting>
  <conditionalFormatting sqref="F84">
    <cfRule type="cellIs" dxfId="85" priority="84" operator="lessThan">
      <formula>0</formula>
    </cfRule>
  </conditionalFormatting>
  <conditionalFormatting sqref="F91">
    <cfRule type="cellIs" dxfId="84" priority="80" operator="lessThan">
      <formula>0</formula>
    </cfRule>
  </conditionalFormatting>
  <conditionalFormatting sqref="F98">
    <cfRule type="cellIs" dxfId="83" priority="65" operator="lessThan">
      <formula>0</formula>
    </cfRule>
  </conditionalFormatting>
  <conditionalFormatting sqref="F105">
    <cfRule type="cellIs" dxfId="82" priority="61" operator="lessThan">
      <formula>0</formula>
    </cfRule>
  </conditionalFormatting>
  <conditionalFormatting sqref="F112">
    <cfRule type="cellIs" dxfId="81" priority="56" operator="lessThan">
      <formula>0</formula>
    </cfRule>
  </conditionalFormatting>
  <conditionalFormatting sqref="F119">
    <cfRule type="cellIs" dxfId="80" priority="52" operator="lessThan">
      <formula>0</formula>
    </cfRule>
  </conditionalFormatting>
  <conditionalFormatting sqref="H20">
    <cfRule type="cellIs" dxfId="79" priority="112" operator="lessThan">
      <formula>0</formula>
    </cfRule>
  </conditionalFormatting>
  <conditionalFormatting sqref="H27">
    <cfRule type="cellIs" dxfId="78" priority="105" operator="lessThan">
      <formula>0</formula>
    </cfRule>
  </conditionalFormatting>
  <conditionalFormatting sqref="H34">
    <cfRule type="cellIs" dxfId="77" priority="101" operator="lessThan">
      <formula>0</formula>
    </cfRule>
  </conditionalFormatting>
  <conditionalFormatting sqref="H41">
    <cfRule type="cellIs" dxfId="76" priority="97" operator="lessThan">
      <formula>0</formula>
    </cfRule>
  </conditionalFormatting>
  <conditionalFormatting sqref="H48">
    <cfRule type="cellIs" dxfId="75" priority="93" operator="lessThan">
      <formula>0</formula>
    </cfRule>
  </conditionalFormatting>
  <conditionalFormatting sqref="H55">
    <cfRule type="cellIs" dxfId="74" priority="49" operator="lessThan">
      <formula>0</formula>
    </cfRule>
  </conditionalFormatting>
  <conditionalFormatting sqref="H77">
    <cfRule type="cellIs" dxfId="73" priority="89" operator="lessThan">
      <formula>0</formula>
    </cfRule>
  </conditionalFormatting>
  <conditionalFormatting sqref="H84">
    <cfRule type="cellIs" dxfId="72" priority="85" operator="lessThan">
      <formula>0</formula>
    </cfRule>
  </conditionalFormatting>
  <conditionalFormatting sqref="H91">
    <cfRule type="cellIs" dxfId="71" priority="81" operator="lessThan">
      <formula>0</formula>
    </cfRule>
  </conditionalFormatting>
  <conditionalFormatting sqref="H98">
    <cfRule type="cellIs" dxfId="70" priority="66" operator="lessThan">
      <formula>0</formula>
    </cfRule>
  </conditionalFormatting>
  <conditionalFormatting sqref="H105">
    <cfRule type="cellIs" dxfId="69" priority="62" operator="lessThan">
      <formula>0</formula>
    </cfRule>
  </conditionalFormatting>
  <conditionalFormatting sqref="H112">
    <cfRule type="cellIs" dxfId="68" priority="57" operator="lessThan">
      <formula>0</formula>
    </cfRule>
  </conditionalFormatting>
  <conditionalFormatting sqref="H119">
    <cfRule type="cellIs" dxfId="67" priority="53" operator="lessThan">
      <formula>0</formula>
    </cfRule>
  </conditionalFormatting>
  <conditionalFormatting sqref="J20">
    <cfRule type="cellIs" dxfId="66" priority="74" operator="lessThan">
      <formula>0</formula>
    </cfRule>
  </conditionalFormatting>
  <conditionalFormatting sqref="J27">
    <cfRule type="cellIs" dxfId="65" priority="73" operator="lessThan">
      <formula>0</formula>
    </cfRule>
  </conditionalFormatting>
  <conditionalFormatting sqref="J34">
    <cfRule type="cellIs" dxfId="64" priority="72" operator="lessThan">
      <formula>0</formula>
    </cfRule>
  </conditionalFormatting>
  <conditionalFormatting sqref="J41">
    <cfRule type="cellIs" dxfId="63" priority="71" operator="lessThan">
      <formula>0</formula>
    </cfRule>
  </conditionalFormatting>
  <conditionalFormatting sqref="J48">
    <cfRule type="cellIs" dxfId="62" priority="70" operator="lessThan">
      <formula>0</formula>
    </cfRule>
  </conditionalFormatting>
  <conditionalFormatting sqref="J55">
    <cfRule type="cellIs" dxfId="61" priority="46" operator="lessThan">
      <formula>0</formula>
    </cfRule>
  </conditionalFormatting>
  <conditionalFormatting sqref="J77">
    <cfRule type="cellIs" dxfId="60" priority="69" operator="lessThan">
      <formula>0</formula>
    </cfRule>
  </conditionalFormatting>
  <conditionalFormatting sqref="J84">
    <cfRule type="cellIs" dxfId="59" priority="68" operator="lessThan">
      <formula>0</formula>
    </cfRule>
  </conditionalFormatting>
  <conditionalFormatting sqref="J91">
    <cfRule type="cellIs" dxfId="58" priority="67" operator="lessThan">
      <formula>0</formula>
    </cfRule>
  </conditionalFormatting>
  <conditionalFormatting sqref="J98">
    <cfRule type="cellIs" dxfId="57" priority="63" operator="lessThan">
      <formula>0</formula>
    </cfRule>
  </conditionalFormatting>
  <conditionalFormatting sqref="J105">
    <cfRule type="cellIs" dxfId="56" priority="59" operator="lessThan">
      <formula>0</formula>
    </cfRule>
  </conditionalFormatting>
  <conditionalFormatting sqref="J112">
    <cfRule type="cellIs" dxfId="55" priority="54" operator="lessThan">
      <formula>0</formula>
    </cfRule>
  </conditionalFormatting>
  <conditionalFormatting sqref="J119">
    <cfRule type="cellIs" dxfId="54" priority="50" operator="lessThan">
      <formula>0</formula>
    </cfRule>
  </conditionalFormatting>
  <conditionalFormatting sqref="L13">
    <cfRule type="cellIs" dxfId="53" priority="44" stopIfTrue="1" operator="lessThan">
      <formula>0</formula>
    </cfRule>
  </conditionalFormatting>
  <conditionalFormatting sqref="L20">
    <cfRule type="cellIs" dxfId="52" priority="42" operator="lessThan">
      <formula>0</formula>
    </cfRule>
  </conditionalFormatting>
  <conditionalFormatting sqref="L27">
    <cfRule type="cellIs" dxfId="51" priority="23" operator="lessThan">
      <formula>0</formula>
    </cfRule>
  </conditionalFormatting>
  <conditionalFormatting sqref="L34">
    <cfRule type="cellIs" dxfId="50" priority="11" operator="lessThan">
      <formula>0</formula>
    </cfRule>
  </conditionalFormatting>
  <conditionalFormatting sqref="L41">
    <cfRule type="cellIs" dxfId="49" priority="10" operator="lessThan">
      <formula>0</formula>
    </cfRule>
  </conditionalFormatting>
  <conditionalFormatting sqref="L48">
    <cfRule type="cellIs" dxfId="48" priority="9" operator="lessThan">
      <formula>0</formula>
    </cfRule>
  </conditionalFormatting>
  <conditionalFormatting sqref="L55">
    <cfRule type="cellIs" dxfId="47" priority="8" operator="lessThan">
      <formula>0</formula>
    </cfRule>
  </conditionalFormatting>
  <conditionalFormatting sqref="L72">
    <cfRule type="cellIs" dxfId="46" priority="43" stopIfTrue="1" operator="lessThan">
      <formula>0</formula>
    </cfRule>
  </conditionalFormatting>
  <conditionalFormatting sqref="L77">
    <cfRule type="cellIs" dxfId="45" priority="7" operator="lessThan">
      <formula>0</formula>
    </cfRule>
  </conditionalFormatting>
  <conditionalFormatting sqref="L84">
    <cfRule type="cellIs" dxfId="44" priority="6" operator="lessThan">
      <formula>0</formula>
    </cfRule>
  </conditionalFormatting>
  <conditionalFormatting sqref="L91">
    <cfRule type="cellIs" dxfId="43" priority="5" operator="lessThan">
      <formula>0</formula>
    </cfRule>
  </conditionalFormatting>
  <conditionalFormatting sqref="L98">
    <cfRule type="cellIs" dxfId="42" priority="4" operator="lessThan">
      <formula>0</formula>
    </cfRule>
  </conditionalFormatting>
  <conditionalFormatting sqref="L105">
    <cfRule type="cellIs" dxfId="41" priority="3" operator="lessThan">
      <formula>0</formula>
    </cfRule>
  </conditionalFormatting>
  <conditionalFormatting sqref="L112">
    <cfRule type="cellIs" dxfId="40" priority="2" operator="lessThan">
      <formula>0</formula>
    </cfRule>
  </conditionalFormatting>
  <conditionalFormatting sqref="L119">
    <cfRule type="cellIs" dxfId="39" priority="1" operator="lessThan">
      <formula>0</formula>
    </cfRule>
  </conditionalFormatting>
  <conditionalFormatting sqref="L7:M7">
    <cfRule type="cellIs" dxfId="38" priority="45" stopIfTrue="1" operator="lessThan">
      <formula>0</formula>
    </cfRule>
  </conditionalFormatting>
  <conditionalFormatting sqref="N20">
    <cfRule type="cellIs" dxfId="37" priority="108" operator="lessThan">
      <formula>0</formula>
    </cfRule>
  </conditionalFormatting>
  <conditionalFormatting sqref="N27">
    <cfRule type="cellIs" dxfId="36" priority="102" operator="lessThan">
      <formula>0</formula>
    </cfRule>
  </conditionalFormatting>
  <conditionalFormatting sqref="N34">
    <cfRule type="cellIs" dxfId="35" priority="98" operator="lessThan">
      <formula>0</formula>
    </cfRule>
  </conditionalFormatting>
  <conditionalFormatting sqref="N41">
    <cfRule type="cellIs" dxfId="34" priority="94" operator="lessThan">
      <formula>0</formula>
    </cfRule>
  </conditionalFormatting>
  <conditionalFormatting sqref="N48">
    <cfRule type="cellIs" dxfId="33" priority="90" operator="lessThan">
      <formula>0</formula>
    </cfRule>
  </conditionalFormatting>
  <conditionalFormatting sqref="N55">
    <cfRule type="cellIs" dxfId="32" priority="47" operator="lessThan">
      <formula>0</formula>
    </cfRule>
  </conditionalFormatting>
  <conditionalFormatting sqref="N77">
    <cfRule type="cellIs" dxfId="31" priority="86" operator="lessThan">
      <formula>0</formula>
    </cfRule>
  </conditionalFormatting>
  <conditionalFormatting sqref="N84">
    <cfRule type="cellIs" dxfId="30" priority="82" operator="lessThan">
      <formula>0</formula>
    </cfRule>
  </conditionalFormatting>
  <conditionalFormatting sqref="N91">
    <cfRule type="cellIs" dxfId="29" priority="78" operator="lessThan">
      <formula>0</formula>
    </cfRule>
  </conditionalFormatting>
  <conditionalFormatting sqref="N98">
    <cfRule type="cellIs" dxfId="28" priority="64" operator="lessThan">
      <formula>0</formula>
    </cfRule>
  </conditionalFormatting>
  <conditionalFormatting sqref="N105">
    <cfRule type="cellIs" dxfId="27" priority="60" operator="lessThan">
      <formula>0</formula>
    </cfRule>
  </conditionalFormatting>
  <conditionalFormatting sqref="N112">
    <cfRule type="cellIs" dxfId="26" priority="55" operator="lessThan">
      <formula>0</formula>
    </cfRule>
  </conditionalFormatting>
  <conditionalFormatting sqref="N119">
    <cfRule type="cellIs" dxfId="25" priority="51" operator="lessThan">
      <formula>0</formula>
    </cfRule>
  </conditionalFormatting>
  <dataValidations count="5">
    <dataValidation type="list" allowBlank="1" showInputMessage="1" showErrorMessage="1" sqref="N13" xr:uid="{00000000-0002-0000-0200-000000000000}">
      <formula1>$R$1:$R$8</formula1>
    </dataValidation>
    <dataValidation type="list" allowBlank="1" showInputMessage="1" showErrorMessage="1" sqref="F10" xr:uid="{00000000-0002-0000-0200-000001000000}">
      <formula1>$P$1:$P$2</formula1>
    </dataValidation>
    <dataValidation type="list" allowBlank="1" showInputMessage="1" showErrorMessage="1" sqref="H10" xr:uid="{00000000-0002-0000-0200-000002000000}">
      <formula1>$Q$1:$Q$4</formula1>
    </dataValidation>
    <dataValidation type="list" allowBlank="1" showInputMessage="1" showErrorMessage="1" sqref="J10" xr:uid="{00000000-0002-0000-0200-000003000000}">
      <formula1>$S$1:$S$2</formula1>
    </dataValidation>
    <dataValidation type="list" allowBlank="1" showInputMessage="1" showErrorMessage="1" sqref="L10" xr:uid="{8E48E0A7-164F-4207-BC4D-4A02B55E4B9F}">
      <formula1>$T$1:$T$5</formula1>
    </dataValidation>
  </dataValidations>
  <printOptions horizontalCentered="1"/>
  <pageMargins left="0.25" right="0.25" top="0.25" bottom="0.25" header="0.25" footer="0.2"/>
  <pageSetup scale="84" fitToHeight="0" orientation="portrait" r:id="rId1"/>
  <headerFooter>
    <oddFooter>&amp;L&amp;A&amp;R&amp;"-,Bold Italic"&amp;KFF0000Pilot Version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O80"/>
  <sheetViews>
    <sheetView zoomScaleNormal="100" workbookViewId="0">
      <selection activeCell="N11" sqref="N11"/>
    </sheetView>
  </sheetViews>
  <sheetFormatPr defaultColWidth="9.140625" defaultRowHeight="15.75" customHeight="1" x14ac:dyDescent="0.2"/>
  <cols>
    <col min="1" max="1" width="13" style="29" customWidth="1"/>
    <col min="2" max="3" width="9.7109375" style="3" customWidth="1"/>
    <col min="4" max="4" width="3.28515625" style="3" customWidth="1"/>
    <col min="5" max="5" width="1.7109375" style="3" customWidth="1"/>
    <col min="6" max="6" width="13" style="3" customWidth="1"/>
    <col min="7" max="7" width="1.7109375" style="3" customWidth="1"/>
    <col min="8" max="8" width="13" style="3" customWidth="1"/>
    <col min="9" max="9" width="1.7109375" style="3" customWidth="1"/>
    <col min="10" max="10" width="13" style="3" customWidth="1"/>
    <col min="11" max="11" width="2" style="3" customWidth="1"/>
    <col min="12" max="12" width="13" style="3" customWidth="1"/>
    <col min="13" max="13" width="9.140625" style="45"/>
    <col min="14" max="14" width="9.140625" style="45" customWidth="1"/>
    <col min="15" max="15" width="9.140625" style="2" customWidth="1"/>
    <col min="16" max="16384" width="9.140625" style="3"/>
  </cols>
  <sheetData>
    <row r="1" spans="1:15" ht="15.75" customHeight="1" x14ac:dyDescent="0.2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12"/>
    </row>
    <row r="2" spans="1:15" ht="15.75" customHeight="1" x14ac:dyDescent="0.2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</row>
    <row r="3" spans="1:15" ht="10.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4"/>
      <c r="L3" s="4"/>
    </row>
    <row r="4" spans="1:15" ht="15.75" customHeight="1" x14ac:dyDescent="0.2">
      <c r="A4" s="6" t="s">
        <v>3</v>
      </c>
      <c r="B4" s="6" t="s">
        <v>4</v>
      </c>
      <c r="C4" s="98" t="s">
        <v>5</v>
      </c>
      <c r="D4" s="74"/>
      <c r="E4" s="74"/>
      <c r="F4" s="74"/>
      <c r="G4" s="74"/>
      <c r="H4" s="74"/>
      <c r="I4" s="74"/>
      <c r="J4" s="74"/>
      <c r="K4" s="74"/>
      <c r="L4" s="75"/>
    </row>
    <row r="5" spans="1:15" ht="19.5" customHeight="1" x14ac:dyDescent="0.25">
      <c r="A5" s="7"/>
      <c r="B5" s="7"/>
      <c r="C5" s="99"/>
      <c r="D5" s="76"/>
      <c r="E5" s="76"/>
      <c r="F5" s="76"/>
      <c r="G5" s="76"/>
      <c r="H5" s="76"/>
      <c r="I5" s="76"/>
      <c r="J5" s="76"/>
      <c r="K5" s="76"/>
      <c r="L5" s="77"/>
    </row>
    <row r="6" spans="1:15" ht="10.5" customHeight="1" x14ac:dyDescent="0.2">
      <c r="A6" s="1"/>
      <c r="B6" s="8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5" ht="15.75" customHeight="1" x14ac:dyDescent="0.2">
      <c r="A7" s="1"/>
      <c r="B7" s="84"/>
      <c r="C7" s="84"/>
      <c r="D7" s="1"/>
      <c r="E7" s="16"/>
      <c r="F7" s="9" t="s">
        <v>29</v>
      </c>
      <c r="G7" s="1"/>
      <c r="H7" s="100"/>
      <c r="I7" s="100"/>
      <c r="J7" s="100"/>
      <c r="K7" s="100"/>
      <c r="L7" s="100"/>
      <c r="O7" s="48"/>
    </row>
    <row r="8" spans="1:15" ht="6" customHeight="1" x14ac:dyDescent="0.2">
      <c r="A8" s="1"/>
      <c r="B8" s="1"/>
      <c r="C8" s="1"/>
      <c r="D8" s="1"/>
      <c r="E8" s="20"/>
      <c r="F8" s="1"/>
      <c r="G8" s="1"/>
      <c r="O8" s="3"/>
    </row>
    <row r="9" spans="1:15" ht="13.5" customHeight="1" x14ac:dyDescent="0.2">
      <c r="A9" s="19" t="s">
        <v>17</v>
      </c>
      <c r="B9" s="1"/>
      <c r="C9" s="1"/>
      <c r="D9" s="1"/>
      <c r="E9" s="20"/>
      <c r="F9" s="1"/>
      <c r="G9" s="1"/>
      <c r="I9" s="2"/>
      <c r="J9" s="2"/>
      <c r="O9" s="3"/>
    </row>
    <row r="10" spans="1:15" ht="13.5" customHeight="1" x14ac:dyDescent="0.2">
      <c r="A10" s="21"/>
      <c r="B10" s="88" t="s">
        <v>18</v>
      </c>
      <c r="C10" s="84"/>
      <c r="D10" s="1"/>
      <c r="E10" s="20"/>
      <c r="F10" s="56"/>
      <c r="G10" s="22"/>
      <c r="H10" s="101" t="s">
        <v>35</v>
      </c>
      <c r="I10" s="101"/>
      <c r="J10" s="101"/>
      <c r="K10" s="101"/>
      <c r="L10" s="10"/>
      <c r="O10" s="3"/>
    </row>
    <row r="11" spans="1:15" ht="13.5" customHeight="1" x14ac:dyDescent="0.2">
      <c r="A11" s="23"/>
      <c r="B11" s="1"/>
      <c r="C11" s="1"/>
      <c r="D11" s="1"/>
      <c r="E11" s="20"/>
      <c r="F11" s="58"/>
      <c r="G11" s="23"/>
      <c r="O11" s="3"/>
    </row>
    <row r="12" spans="1:15" ht="13.5" customHeight="1" x14ac:dyDescent="0.2">
      <c r="A12" s="24" t="s">
        <v>17</v>
      </c>
      <c r="B12" s="80" t="s">
        <v>39</v>
      </c>
      <c r="C12" s="81"/>
      <c r="D12" s="25" t="s">
        <v>19</v>
      </c>
      <c r="F12" s="59"/>
      <c r="G12" s="26"/>
      <c r="H12" s="92" t="s">
        <v>30</v>
      </c>
      <c r="I12" s="93"/>
      <c r="J12" s="94"/>
      <c r="L12" s="33"/>
      <c r="M12" s="46"/>
      <c r="N12" s="46"/>
      <c r="O12" s="3"/>
    </row>
    <row r="13" spans="1:15" ht="13.5" customHeight="1" thickBot="1" x14ac:dyDescent="0.25">
      <c r="A13" s="27" t="s">
        <v>46</v>
      </c>
      <c r="B13" s="80" t="s">
        <v>40</v>
      </c>
      <c r="C13" s="81"/>
      <c r="D13" s="28" t="s">
        <v>21</v>
      </c>
      <c r="F13" s="61">
        <f>IF(A13="","",F10+F12)</f>
        <v>0</v>
      </c>
      <c r="G13" s="26"/>
      <c r="H13" s="95" t="s">
        <v>38</v>
      </c>
      <c r="I13" s="96"/>
      <c r="J13" s="96"/>
      <c r="L13" s="47" t="str">
        <f>IF(L12="","",IF(O7=TRUE,"7/1/2015",L12+90))</f>
        <v/>
      </c>
      <c r="M13" s="46"/>
      <c r="N13" s="46"/>
      <c r="O13" s="3"/>
    </row>
    <row r="14" spans="1:15" ht="13.5" customHeight="1" x14ac:dyDescent="0.2">
      <c r="B14" s="80" t="s">
        <v>22</v>
      </c>
      <c r="C14" s="81"/>
      <c r="D14" s="28" t="s">
        <v>23</v>
      </c>
      <c r="F14" s="62"/>
      <c r="G14" s="26"/>
      <c r="H14" s="97" t="s">
        <v>31</v>
      </c>
      <c r="I14" s="97"/>
      <c r="J14" s="97"/>
      <c r="L14" s="34" t="str">
        <f>IF(L12="","",IF(O7=TRUE,"6/30/2015",L13+364))</f>
        <v/>
      </c>
      <c r="O14" s="3"/>
    </row>
    <row r="15" spans="1:15" ht="13.5" customHeight="1" x14ac:dyDescent="0.2">
      <c r="A15" s="67" t="s">
        <v>41</v>
      </c>
      <c r="B15" s="80" t="s">
        <v>20</v>
      </c>
      <c r="C15" s="81"/>
      <c r="D15" s="28" t="s">
        <v>21</v>
      </c>
      <c r="F15" s="61">
        <f>IF(A13="","",F13-F14)</f>
        <v>0</v>
      </c>
      <c r="G15" s="26"/>
      <c r="I15" s="2"/>
      <c r="J15" s="2"/>
      <c r="O15" s="3"/>
    </row>
    <row r="16" spans="1:15" ht="13.5" customHeight="1" x14ac:dyDescent="0.2">
      <c r="A16" s="78"/>
      <c r="B16" s="80" t="s">
        <v>25</v>
      </c>
      <c r="C16" s="81"/>
      <c r="D16" s="25" t="s">
        <v>26</v>
      </c>
      <c r="F16" s="63">
        <f>IF(A13="","",(1/30)*A16)</f>
        <v>0</v>
      </c>
      <c r="G16" s="31"/>
      <c r="H16" s="90" t="s">
        <v>32</v>
      </c>
      <c r="I16" s="90"/>
      <c r="J16" s="90"/>
      <c r="K16" s="1"/>
      <c r="L16" s="35">
        <v>40</v>
      </c>
      <c r="O16" s="3"/>
    </row>
    <row r="17" spans="1:14" s="3" customFormat="1" ht="13.5" customHeight="1" thickBot="1" x14ac:dyDescent="0.25">
      <c r="A17" s="79"/>
      <c r="B17" s="80" t="s">
        <v>27</v>
      </c>
      <c r="C17" s="81"/>
      <c r="D17" s="28" t="s">
        <v>21</v>
      </c>
      <c r="F17" s="61">
        <f>IF(A13="","",F15+F16)</f>
        <v>0</v>
      </c>
      <c r="G17" s="26"/>
      <c r="H17" s="91" t="s">
        <v>33</v>
      </c>
      <c r="I17" s="91"/>
      <c r="J17" s="91"/>
      <c r="K17" s="1"/>
      <c r="L17" s="36"/>
      <c r="M17" s="45"/>
      <c r="N17" s="45"/>
    </row>
    <row r="18" spans="1:14" s="3" customFormat="1" ht="13.5" customHeight="1" x14ac:dyDescent="0.2">
      <c r="A18" s="29"/>
      <c r="F18" s="66"/>
      <c r="H18" s="89" t="s">
        <v>34</v>
      </c>
      <c r="I18" s="89"/>
      <c r="J18" s="89"/>
      <c r="K18" s="1"/>
      <c r="L18" s="37">
        <f>IF(L16="","",L16-L17)</f>
        <v>40</v>
      </c>
      <c r="M18" s="45"/>
      <c r="N18" s="45"/>
    </row>
    <row r="19" spans="1:14" s="3" customFormat="1" ht="13.5" customHeight="1" x14ac:dyDescent="0.2">
      <c r="A19" s="24" t="s">
        <v>17</v>
      </c>
      <c r="B19" s="80" t="s">
        <v>39</v>
      </c>
      <c r="C19" s="81"/>
      <c r="D19" s="25" t="s">
        <v>19</v>
      </c>
      <c r="F19" s="59"/>
      <c r="G19" s="26"/>
      <c r="I19" s="2"/>
      <c r="J19" s="2"/>
      <c r="M19" s="45"/>
      <c r="N19" s="45"/>
    </row>
    <row r="20" spans="1:14" s="3" customFormat="1" ht="13.5" customHeight="1" x14ac:dyDescent="0.2">
      <c r="A20" s="27"/>
      <c r="B20" s="80" t="s">
        <v>40</v>
      </c>
      <c r="C20" s="81"/>
      <c r="D20" s="28" t="s">
        <v>21</v>
      </c>
      <c r="F20" s="61" t="str">
        <f>IF(A20="","",F17+F19)</f>
        <v/>
      </c>
      <c r="G20" s="26"/>
      <c r="I20" s="2"/>
      <c r="J20" s="2"/>
      <c r="M20" s="45"/>
      <c r="N20" s="45"/>
    </row>
    <row r="21" spans="1:14" s="3" customFormat="1" ht="13.5" customHeight="1" x14ac:dyDescent="0.2">
      <c r="A21" s="29"/>
      <c r="B21" s="80" t="s">
        <v>22</v>
      </c>
      <c r="C21" s="81"/>
      <c r="D21" s="28" t="s">
        <v>23</v>
      </c>
      <c r="F21" s="62"/>
      <c r="G21" s="26"/>
      <c r="I21" s="2"/>
      <c r="J21" s="2"/>
      <c r="M21" s="45"/>
      <c r="N21" s="45"/>
    </row>
    <row r="22" spans="1:14" s="3" customFormat="1" ht="13.5" customHeight="1" x14ac:dyDescent="0.2">
      <c r="A22" s="67" t="s">
        <v>41</v>
      </c>
      <c r="B22" s="80" t="s">
        <v>20</v>
      </c>
      <c r="C22" s="81"/>
      <c r="D22" s="28" t="s">
        <v>21</v>
      </c>
      <c r="F22" s="61" t="str">
        <f>IF(A20="","",F20-F21)</f>
        <v/>
      </c>
      <c r="G22" s="26"/>
      <c r="I22" s="2"/>
      <c r="J22" s="2"/>
      <c r="M22" s="45"/>
      <c r="N22" s="45"/>
    </row>
    <row r="23" spans="1:14" s="3" customFormat="1" ht="13.5" customHeight="1" x14ac:dyDescent="0.2">
      <c r="A23" s="78"/>
      <c r="B23" s="80" t="s">
        <v>25</v>
      </c>
      <c r="C23" s="81"/>
      <c r="D23" s="25" t="s">
        <v>26</v>
      </c>
      <c r="F23" s="63" t="str">
        <f>IF(A20="","",(1/30)*A23)</f>
        <v/>
      </c>
      <c r="G23" s="31"/>
      <c r="I23" s="2"/>
      <c r="J23" s="2"/>
      <c r="M23" s="45"/>
      <c r="N23" s="45"/>
    </row>
    <row r="24" spans="1:14" s="3" customFormat="1" ht="13.5" customHeight="1" x14ac:dyDescent="0.2">
      <c r="A24" s="79"/>
      <c r="B24" s="80" t="s">
        <v>27</v>
      </c>
      <c r="C24" s="81"/>
      <c r="D24" s="28" t="s">
        <v>21</v>
      </c>
      <c r="F24" s="61" t="str">
        <f>IF(A20="","",F22+F23)</f>
        <v/>
      </c>
      <c r="G24" s="26"/>
      <c r="I24" s="2"/>
      <c r="J24" s="2"/>
      <c r="M24" s="45"/>
      <c r="N24" s="45"/>
    </row>
    <row r="25" spans="1:14" s="3" customFormat="1" ht="13.5" customHeight="1" x14ac:dyDescent="0.2">
      <c r="A25" s="29"/>
      <c r="F25" s="66"/>
      <c r="I25" s="2"/>
      <c r="J25" s="2"/>
      <c r="M25" s="45"/>
      <c r="N25" s="45"/>
    </row>
    <row r="26" spans="1:14" s="3" customFormat="1" ht="13.5" customHeight="1" x14ac:dyDescent="0.2">
      <c r="A26" s="24" t="s">
        <v>17</v>
      </c>
      <c r="B26" s="80" t="s">
        <v>39</v>
      </c>
      <c r="C26" s="81"/>
      <c r="D26" s="25" t="s">
        <v>19</v>
      </c>
      <c r="F26" s="59"/>
      <c r="G26" s="26"/>
      <c r="I26" s="2"/>
      <c r="J26" s="2"/>
      <c r="M26" s="45"/>
      <c r="N26" s="45"/>
    </row>
    <row r="27" spans="1:14" s="3" customFormat="1" ht="13.5" customHeight="1" x14ac:dyDescent="0.2">
      <c r="A27" s="27"/>
      <c r="B27" s="80" t="s">
        <v>40</v>
      </c>
      <c r="C27" s="81"/>
      <c r="D27" s="28" t="s">
        <v>21</v>
      </c>
      <c r="F27" s="61" t="str">
        <f>IF(A27="","",F24+F26)</f>
        <v/>
      </c>
      <c r="G27" s="26"/>
      <c r="I27" s="2"/>
      <c r="J27" s="2"/>
      <c r="M27" s="45"/>
      <c r="N27" s="45"/>
    </row>
    <row r="28" spans="1:14" s="3" customFormat="1" ht="13.5" customHeight="1" x14ac:dyDescent="0.2">
      <c r="A28" s="29"/>
      <c r="B28" s="80" t="s">
        <v>22</v>
      </c>
      <c r="C28" s="81"/>
      <c r="D28" s="28" t="s">
        <v>23</v>
      </c>
      <c r="F28" s="62"/>
      <c r="G28" s="26"/>
      <c r="I28" s="2"/>
      <c r="J28" s="2"/>
      <c r="M28" s="45"/>
      <c r="N28" s="45"/>
    </row>
    <row r="29" spans="1:14" s="3" customFormat="1" ht="13.5" customHeight="1" x14ac:dyDescent="0.2">
      <c r="A29" s="67" t="s">
        <v>41</v>
      </c>
      <c r="B29" s="80" t="s">
        <v>20</v>
      </c>
      <c r="C29" s="81"/>
      <c r="D29" s="28" t="s">
        <v>21</v>
      </c>
      <c r="F29" s="61" t="str">
        <f>IF(A27="","",F27-F28)</f>
        <v/>
      </c>
      <c r="G29" s="26"/>
      <c r="I29" s="2"/>
      <c r="J29" s="2"/>
      <c r="M29" s="45"/>
      <c r="N29" s="45"/>
    </row>
    <row r="30" spans="1:14" s="3" customFormat="1" ht="13.5" customHeight="1" x14ac:dyDescent="0.2">
      <c r="A30" s="78"/>
      <c r="B30" s="80" t="s">
        <v>25</v>
      </c>
      <c r="C30" s="81"/>
      <c r="D30" s="25" t="s">
        <v>26</v>
      </c>
      <c r="F30" s="63" t="str">
        <f>IF(A27="","",(1/30)*A30)</f>
        <v/>
      </c>
      <c r="G30" s="31"/>
      <c r="I30" s="2"/>
      <c r="J30" s="2"/>
      <c r="M30" s="45"/>
      <c r="N30" s="45"/>
    </row>
    <row r="31" spans="1:14" s="3" customFormat="1" ht="13.5" customHeight="1" x14ac:dyDescent="0.2">
      <c r="A31" s="79"/>
      <c r="B31" s="80" t="s">
        <v>27</v>
      </c>
      <c r="C31" s="81"/>
      <c r="D31" s="28" t="s">
        <v>21</v>
      </c>
      <c r="F31" s="61" t="str">
        <f>IF(A27="","",F29+F30)</f>
        <v/>
      </c>
      <c r="G31" s="26"/>
      <c r="I31" s="2"/>
      <c r="J31" s="2"/>
      <c r="M31" s="45"/>
      <c r="N31" s="45"/>
    </row>
    <row r="32" spans="1:14" s="3" customFormat="1" ht="13.5" customHeight="1" x14ac:dyDescent="0.2">
      <c r="A32" s="29"/>
      <c r="F32" s="66"/>
      <c r="I32" s="2"/>
      <c r="J32" s="2"/>
      <c r="M32" s="45"/>
      <c r="N32" s="45"/>
    </row>
    <row r="33" spans="1:14" s="3" customFormat="1" ht="13.5" customHeight="1" x14ac:dyDescent="0.2">
      <c r="A33" s="24" t="s">
        <v>17</v>
      </c>
      <c r="B33" s="80" t="s">
        <v>39</v>
      </c>
      <c r="C33" s="81"/>
      <c r="D33" s="25" t="s">
        <v>19</v>
      </c>
      <c r="F33" s="59"/>
      <c r="G33" s="26"/>
      <c r="I33" s="2"/>
      <c r="J33" s="2"/>
      <c r="M33" s="45"/>
      <c r="N33" s="45"/>
    </row>
    <row r="34" spans="1:14" s="3" customFormat="1" ht="13.5" customHeight="1" x14ac:dyDescent="0.2">
      <c r="A34" s="27"/>
      <c r="B34" s="80" t="s">
        <v>40</v>
      </c>
      <c r="C34" s="81"/>
      <c r="D34" s="28" t="s">
        <v>21</v>
      </c>
      <c r="F34" s="61" t="str">
        <f>IF(A34="","",F31+F33)</f>
        <v/>
      </c>
      <c r="G34" s="26"/>
      <c r="I34" s="2"/>
      <c r="J34" s="2"/>
      <c r="M34" s="45"/>
      <c r="N34" s="45"/>
    </row>
    <row r="35" spans="1:14" s="3" customFormat="1" ht="13.5" customHeight="1" x14ac:dyDescent="0.2">
      <c r="A35" s="29"/>
      <c r="B35" s="80" t="s">
        <v>22</v>
      </c>
      <c r="C35" s="81"/>
      <c r="D35" s="28" t="s">
        <v>23</v>
      </c>
      <c r="F35" s="62"/>
      <c r="G35" s="26"/>
      <c r="I35" s="2"/>
      <c r="J35" s="2"/>
      <c r="M35" s="45"/>
      <c r="N35" s="45"/>
    </row>
    <row r="36" spans="1:14" s="3" customFormat="1" ht="13.5" customHeight="1" x14ac:dyDescent="0.2">
      <c r="A36" s="67" t="s">
        <v>41</v>
      </c>
      <c r="B36" s="80" t="s">
        <v>20</v>
      </c>
      <c r="C36" s="81"/>
      <c r="D36" s="28" t="s">
        <v>21</v>
      </c>
      <c r="F36" s="61" t="str">
        <f>IF(A34="","",F34-F35)</f>
        <v/>
      </c>
      <c r="G36" s="26"/>
      <c r="I36" s="2"/>
      <c r="J36" s="2"/>
      <c r="M36" s="45"/>
      <c r="N36" s="45"/>
    </row>
    <row r="37" spans="1:14" s="3" customFormat="1" ht="13.5" customHeight="1" x14ac:dyDescent="0.2">
      <c r="A37" s="78"/>
      <c r="B37" s="80" t="s">
        <v>25</v>
      </c>
      <c r="C37" s="81"/>
      <c r="D37" s="25" t="s">
        <v>26</v>
      </c>
      <c r="F37" s="63" t="str">
        <f>IF(A34="","",(1/30)*A37)</f>
        <v/>
      </c>
      <c r="G37" s="31"/>
      <c r="I37" s="2"/>
      <c r="J37" s="2"/>
      <c r="M37" s="45"/>
      <c r="N37" s="45"/>
    </row>
    <row r="38" spans="1:14" s="3" customFormat="1" ht="13.5" customHeight="1" x14ac:dyDescent="0.2">
      <c r="A38" s="79"/>
      <c r="B38" s="80" t="s">
        <v>27</v>
      </c>
      <c r="C38" s="81"/>
      <c r="D38" s="28" t="s">
        <v>21</v>
      </c>
      <c r="F38" s="61" t="str">
        <f>IF(A34="","",F36+F37)</f>
        <v/>
      </c>
      <c r="G38" s="26"/>
      <c r="I38" s="2"/>
      <c r="J38" s="2"/>
      <c r="M38" s="45"/>
      <c r="N38" s="45"/>
    </row>
    <row r="39" spans="1:14" s="3" customFormat="1" ht="13.5" customHeight="1" x14ac:dyDescent="0.2">
      <c r="A39" s="29"/>
      <c r="F39" s="66"/>
      <c r="I39" s="2"/>
      <c r="J39" s="2"/>
      <c r="M39" s="45"/>
      <c r="N39" s="45"/>
    </row>
    <row r="40" spans="1:14" s="3" customFormat="1" ht="13.5" customHeight="1" x14ac:dyDescent="0.2">
      <c r="A40" s="24" t="s">
        <v>17</v>
      </c>
      <c r="B40" s="80" t="s">
        <v>39</v>
      </c>
      <c r="C40" s="81"/>
      <c r="D40" s="25" t="s">
        <v>19</v>
      </c>
      <c r="F40" s="59"/>
      <c r="G40" s="26"/>
      <c r="M40" s="45"/>
      <c r="N40" s="45"/>
    </row>
    <row r="41" spans="1:14" s="3" customFormat="1" ht="13.5" customHeight="1" x14ac:dyDescent="0.2">
      <c r="A41" s="27"/>
      <c r="B41" s="80" t="s">
        <v>40</v>
      </c>
      <c r="C41" s="81"/>
      <c r="D41" s="28" t="s">
        <v>21</v>
      </c>
      <c r="F41" s="61" t="str">
        <f>IF(A41="","",F38+F40)</f>
        <v/>
      </c>
      <c r="G41" s="26"/>
      <c r="M41" s="45"/>
      <c r="N41" s="45"/>
    </row>
    <row r="42" spans="1:14" s="3" customFormat="1" ht="13.5" customHeight="1" x14ac:dyDescent="0.2">
      <c r="A42" s="29"/>
      <c r="B42" s="80" t="s">
        <v>22</v>
      </c>
      <c r="C42" s="81"/>
      <c r="D42" s="28" t="s">
        <v>23</v>
      </c>
      <c r="F42" s="62"/>
      <c r="G42" s="26"/>
      <c r="M42" s="45"/>
      <c r="N42" s="45"/>
    </row>
    <row r="43" spans="1:14" s="3" customFormat="1" ht="13.5" customHeight="1" x14ac:dyDescent="0.2">
      <c r="A43" s="67" t="s">
        <v>41</v>
      </c>
      <c r="B43" s="80" t="s">
        <v>20</v>
      </c>
      <c r="C43" s="81"/>
      <c r="D43" s="28" t="s">
        <v>21</v>
      </c>
      <c r="F43" s="61" t="str">
        <f>IF(A41="","",F41-F42)</f>
        <v/>
      </c>
      <c r="G43" s="26"/>
      <c r="M43" s="45"/>
      <c r="N43" s="45"/>
    </row>
    <row r="44" spans="1:14" s="3" customFormat="1" ht="13.5" customHeight="1" x14ac:dyDescent="0.2">
      <c r="A44" s="78"/>
      <c r="B44" s="80" t="s">
        <v>25</v>
      </c>
      <c r="C44" s="81"/>
      <c r="D44" s="25" t="s">
        <v>26</v>
      </c>
      <c r="F44" s="63" t="str">
        <f>IF(A41="","",(1/30)*A44)</f>
        <v/>
      </c>
      <c r="G44" s="31"/>
      <c r="M44" s="45"/>
      <c r="N44" s="45"/>
    </row>
    <row r="45" spans="1:14" s="3" customFormat="1" ht="13.5" customHeight="1" x14ac:dyDescent="0.2">
      <c r="A45" s="79"/>
      <c r="B45" s="80" t="s">
        <v>27</v>
      </c>
      <c r="C45" s="81"/>
      <c r="D45" s="28" t="s">
        <v>21</v>
      </c>
      <c r="F45" s="61" t="str">
        <f>IF(A41="","",F43+F44)</f>
        <v/>
      </c>
      <c r="G45" s="26"/>
      <c r="M45" s="45"/>
      <c r="N45" s="45"/>
    </row>
    <row r="46" spans="1:14" s="3" customFormat="1" ht="13.5" customHeight="1" x14ac:dyDescent="0.2">
      <c r="A46" s="29"/>
      <c r="F46" s="66"/>
      <c r="M46" s="45"/>
      <c r="N46" s="45"/>
    </row>
    <row r="47" spans="1:14" s="3" customFormat="1" ht="13.5" customHeight="1" x14ac:dyDescent="0.2">
      <c r="A47" s="24" t="s">
        <v>17</v>
      </c>
      <c r="B47" s="80" t="s">
        <v>39</v>
      </c>
      <c r="C47" s="81"/>
      <c r="D47" s="25" t="s">
        <v>19</v>
      </c>
      <c r="F47" s="59"/>
      <c r="G47" s="26"/>
      <c r="H47" s="10"/>
      <c r="I47" s="10"/>
      <c r="J47" s="10"/>
      <c r="L47" s="45"/>
      <c r="M47" s="45"/>
      <c r="N47" s="45"/>
    </row>
    <row r="48" spans="1:14" s="3" customFormat="1" ht="13.5" customHeight="1" x14ac:dyDescent="0.2">
      <c r="A48" s="27"/>
      <c r="B48" s="80" t="s">
        <v>40</v>
      </c>
      <c r="C48" s="81"/>
      <c r="D48" s="28" t="s">
        <v>21</v>
      </c>
      <c r="F48" s="61" t="str">
        <f>IF(A48="","",F45+F47)</f>
        <v/>
      </c>
      <c r="G48" s="26"/>
      <c r="H48" s="39"/>
      <c r="I48" s="32"/>
      <c r="J48" s="32"/>
      <c r="L48" s="45"/>
      <c r="M48" s="45"/>
      <c r="N48" s="45"/>
    </row>
    <row r="49" spans="1:15" ht="13.5" customHeight="1" x14ac:dyDescent="0.2">
      <c r="B49" s="80" t="s">
        <v>22</v>
      </c>
      <c r="C49" s="81"/>
      <c r="D49" s="28" t="s">
        <v>23</v>
      </c>
      <c r="F49" s="62"/>
      <c r="G49" s="26"/>
      <c r="H49" s="32"/>
      <c r="I49" s="32"/>
      <c r="J49" s="32"/>
      <c r="L49" s="38"/>
      <c r="O49" s="3"/>
    </row>
    <row r="50" spans="1:15" ht="13.5" customHeight="1" x14ac:dyDescent="0.2">
      <c r="A50" s="67" t="s">
        <v>41</v>
      </c>
      <c r="B50" s="80" t="s">
        <v>20</v>
      </c>
      <c r="C50" s="81"/>
      <c r="D50" s="28" t="s">
        <v>21</v>
      </c>
      <c r="F50" s="61" t="str">
        <f>IF(A48="","",F48-F49)</f>
        <v/>
      </c>
      <c r="G50" s="26"/>
      <c r="I50" s="2"/>
      <c r="J50" s="2"/>
      <c r="O50" s="3"/>
    </row>
    <row r="51" spans="1:15" ht="13.5" customHeight="1" x14ac:dyDescent="0.2">
      <c r="A51" s="78"/>
      <c r="B51" s="80" t="s">
        <v>25</v>
      </c>
      <c r="C51" s="81"/>
      <c r="D51" s="25" t="s">
        <v>26</v>
      </c>
      <c r="F51" s="63" t="str">
        <f>IF(A48="","",(1/30)*A51)</f>
        <v/>
      </c>
      <c r="G51" s="31"/>
      <c r="H51" s="40"/>
      <c r="I51" s="40"/>
      <c r="J51" s="40"/>
      <c r="K51" s="1"/>
      <c r="L51" s="49"/>
      <c r="O51" s="3"/>
    </row>
    <row r="52" spans="1:15" ht="13.5" customHeight="1" x14ac:dyDescent="0.2">
      <c r="A52" s="79"/>
      <c r="B52" s="80" t="s">
        <v>27</v>
      </c>
      <c r="C52" s="81"/>
      <c r="D52" s="28" t="s">
        <v>21</v>
      </c>
      <c r="F52" s="61" t="str">
        <f>IF(A48="","",F50+F51)</f>
        <v/>
      </c>
      <c r="G52" s="26"/>
      <c r="H52" s="40"/>
      <c r="I52" s="40"/>
      <c r="J52" s="40"/>
      <c r="K52" s="1"/>
      <c r="L52" s="49"/>
      <c r="O52" s="3"/>
    </row>
    <row r="53" spans="1:15" ht="13.5" customHeight="1" x14ac:dyDescent="0.2">
      <c r="H53" s="41"/>
      <c r="I53" s="41"/>
      <c r="J53" s="41"/>
      <c r="K53" s="1"/>
      <c r="L53" s="23"/>
      <c r="O53" s="3"/>
    </row>
    <row r="54" spans="1:15" ht="13.5" customHeight="1" x14ac:dyDescent="0.2">
      <c r="A54" s="1"/>
      <c r="B54" s="32"/>
      <c r="C54" s="32"/>
      <c r="D54" s="42"/>
      <c r="F54" s="26"/>
      <c r="G54" s="26"/>
      <c r="I54" s="2"/>
      <c r="J54" s="2"/>
      <c r="O54" s="3"/>
    </row>
    <row r="55" spans="1:15" ht="13.5" customHeight="1" x14ac:dyDescent="0.2">
      <c r="A55" s="50"/>
      <c r="B55" s="32"/>
      <c r="C55" s="32"/>
      <c r="D55" s="29"/>
      <c r="F55" s="26"/>
      <c r="G55" s="26"/>
      <c r="I55" s="2"/>
      <c r="J55" s="2"/>
      <c r="O55" s="3"/>
    </row>
    <row r="56" spans="1:15" ht="13.5" customHeight="1" x14ac:dyDescent="0.2">
      <c r="B56" s="32"/>
      <c r="C56" s="32"/>
      <c r="D56" s="29"/>
      <c r="F56" s="51"/>
      <c r="G56" s="26"/>
      <c r="I56" s="2"/>
      <c r="J56" s="2"/>
      <c r="O56" s="3"/>
    </row>
    <row r="57" spans="1:15" ht="13.5" customHeight="1" x14ac:dyDescent="0.2">
      <c r="A57" s="43"/>
      <c r="B57" s="32"/>
      <c r="C57" s="32"/>
      <c r="D57" s="29"/>
      <c r="F57" s="26"/>
      <c r="G57" s="26"/>
      <c r="I57" s="2"/>
      <c r="J57" s="2"/>
      <c r="O57" s="3"/>
    </row>
    <row r="58" spans="1:15" ht="13.5" customHeight="1" x14ac:dyDescent="0.2">
      <c r="A58" s="52"/>
      <c r="B58" s="32"/>
      <c r="C58" s="32"/>
      <c r="D58" s="42"/>
      <c r="F58" s="31"/>
      <c r="G58" s="31"/>
      <c r="I58" s="2"/>
      <c r="J58" s="2"/>
      <c r="O58" s="3"/>
    </row>
    <row r="59" spans="1:15" ht="13.5" customHeight="1" x14ac:dyDescent="0.2">
      <c r="A59" s="52"/>
      <c r="B59" s="32"/>
      <c r="C59" s="32"/>
      <c r="D59" s="29"/>
      <c r="F59" s="26"/>
      <c r="G59" s="26"/>
      <c r="I59" s="2"/>
      <c r="J59" s="2"/>
      <c r="O59" s="3"/>
    </row>
    <row r="60" spans="1:15" ht="13.5" customHeight="1" x14ac:dyDescent="0.2">
      <c r="I60" s="2"/>
      <c r="J60" s="2"/>
      <c r="O60" s="3"/>
    </row>
    <row r="61" spans="1:15" ht="13.5" customHeight="1" x14ac:dyDescent="0.2">
      <c r="A61" s="1"/>
      <c r="B61" s="32"/>
      <c r="C61" s="32"/>
      <c r="D61" s="42"/>
      <c r="F61" s="26"/>
      <c r="G61" s="26"/>
      <c r="I61" s="2"/>
      <c r="J61" s="2"/>
      <c r="O61" s="3"/>
    </row>
    <row r="62" spans="1:15" ht="13.5" customHeight="1" x14ac:dyDescent="0.2">
      <c r="A62" s="50"/>
      <c r="B62" s="32"/>
      <c r="C62" s="32"/>
      <c r="D62" s="29"/>
      <c r="F62" s="26"/>
      <c r="G62" s="26"/>
      <c r="I62" s="2"/>
      <c r="J62" s="2"/>
      <c r="O62" s="3"/>
    </row>
    <row r="63" spans="1:15" ht="13.5" customHeight="1" x14ac:dyDescent="0.2">
      <c r="B63" s="32"/>
      <c r="C63" s="32"/>
      <c r="D63" s="29"/>
      <c r="F63" s="51"/>
      <c r="G63" s="26"/>
      <c r="I63" s="2"/>
      <c r="J63" s="2"/>
      <c r="O63" s="3"/>
    </row>
    <row r="64" spans="1:15" ht="13.5" customHeight="1" x14ac:dyDescent="0.2">
      <c r="A64" s="43"/>
      <c r="B64" s="32"/>
      <c r="C64" s="32"/>
      <c r="D64" s="29"/>
      <c r="F64" s="26"/>
      <c r="G64" s="26"/>
      <c r="I64" s="2"/>
      <c r="J64" s="2"/>
      <c r="O64" s="3"/>
    </row>
    <row r="65" spans="1:15" ht="13.5" customHeight="1" x14ac:dyDescent="0.2">
      <c r="A65" s="52"/>
      <c r="B65" s="32"/>
      <c r="C65" s="32"/>
      <c r="D65" s="42"/>
      <c r="F65" s="31"/>
      <c r="G65" s="31"/>
      <c r="I65" s="2"/>
      <c r="J65" s="2"/>
      <c r="O65" s="3"/>
    </row>
    <row r="66" spans="1:15" ht="13.5" customHeight="1" x14ac:dyDescent="0.2">
      <c r="A66" s="52"/>
      <c r="B66" s="32"/>
      <c r="C66" s="32"/>
      <c r="D66" s="29"/>
      <c r="F66" s="26"/>
      <c r="G66" s="26"/>
      <c r="I66" s="2"/>
      <c r="J66" s="2"/>
      <c r="O66" s="3"/>
    </row>
    <row r="67" spans="1:15" ht="13.5" customHeight="1" x14ac:dyDescent="0.2">
      <c r="I67" s="2"/>
      <c r="J67" s="2"/>
      <c r="O67" s="3"/>
    </row>
    <row r="68" spans="1:15" ht="13.5" customHeight="1" x14ac:dyDescent="0.2">
      <c r="A68" s="1"/>
      <c r="B68" s="32"/>
      <c r="C68" s="32"/>
      <c r="D68" s="42"/>
      <c r="F68" s="26"/>
      <c r="G68" s="26"/>
      <c r="I68" s="2"/>
      <c r="J68" s="2"/>
      <c r="O68" s="3"/>
    </row>
    <row r="69" spans="1:15" ht="13.5" customHeight="1" x14ac:dyDescent="0.2">
      <c r="A69" s="50"/>
      <c r="B69" s="32"/>
      <c r="C69" s="32"/>
      <c r="D69" s="29"/>
      <c r="F69" s="26"/>
      <c r="G69" s="26"/>
      <c r="I69" s="2"/>
      <c r="J69" s="2"/>
      <c r="O69" s="3"/>
    </row>
    <row r="70" spans="1:15" ht="13.5" customHeight="1" x14ac:dyDescent="0.2">
      <c r="B70" s="32"/>
      <c r="C70" s="32"/>
      <c r="D70" s="29"/>
      <c r="F70" s="51"/>
      <c r="G70" s="26"/>
      <c r="I70" s="2"/>
      <c r="J70" s="2"/>
      <c r="O70" s="3"/>
    </row>
    <row r="71" spans="1:15" ht="13.5" customHeight="1" x14ac:dyDescent="0.2">
      <c r="A71" s="43"/>
      <c r="B71" s="32"/>
      <c r="C71" s="32"/>
      <c r="D71" s="29"/>
      <c r="F71" s="26"/>
      <c r="G71" s="26"/>
      <c r="I71" s="2"/>
      <c r="J71" s="2"/>
      <c r="O71" s="3"/>
    </row>
    <row r="72" spans="1:15" ht="13.5" customHeight="1" x14ac:dyDescent="0.2">
      <c r="A72" s="52"/>
      <c r="B72" s="32"/>
      <c r="C72" s="32"/>
      <c r="D72" s="42"/>
      <c r="F72" s="31"/>
      <c r="G72" s="31"/>
      <c r="I72" s="2"/>
      <c r="J72" s="2"/>
      <c r="O72" s="3"/>
    </row>
    <row r="73" spans="1:15" ht="13.5" customHeight="1" x14ac:dyDescent="0.2">
      <c r="A73" s="52"/>
      <c r="B73" s="32"/>
      <c r="C73" s="32"/>
      <c r="D73" s="29"/>
      <c r="F73" s="26"/>
      <c r="G73" s="26"/>
      <c r="I73" s="2"/>
      <c r="J73" s="2"/>
      <c r="O73" s="3"/>
    </row>
    <row r="74" spans="1:15" ht="13.5" customHeight="1" x14ac:dyDescent="0.2">
      <c r="O74" s="3"/>
    </row>
    <row r="75" spans="1:15" ht="13.5" customHeight="1" x14ac:dyDescent="0.2">
      <c r="A75" s="1"/>
      <c r="B75" s="32"/>
      <c r="C75" s="32"/>
      <c r="D75" s="42"/>
      <c r="F75" s="26"/>
    </row>
    <row r="76" spans="1:15" ht="13.5" customHeight="1" x14ac:dyDescent="0.2">
      <c r="A76" s="50"/>
      <c r="B76" s="32"/>
      <c r="C76" s="32"/>
      <c r="D76" s="29"/>
      <c r="F76" s="26"/>
    </row>
    <row r="77" spans="1:15" ht="13.5" customHeight="1" x14ac:dyDescent="0.2">
      <c r="B77" s="32"/>
      <c r="C77" s="32"/>
      <c r="D77" s="29"/>
      <c r="F77" s="51"/>
    </row>
    <row r="78" spans="1:15" ht="13.5" customHeight="1" x14ac:dyDescent="0.2">
      <c r="A78" s="43"/>
      <c r="B78" s="32"/>
      <c r="C78" s="32"/>
      <c r="D78" s="29"/>
      <c r="F78" s="26"/>
    </row>
    <row r="79" spans="1:15" ht="13.5" customHeight="1" x14ac:dyDescent="0.2">
      <c r="A79" s="52"/>
      <c r="B79" s="32"/>
      <c r="C79" s="32"/>
      <c r="D79" s="42"/>
      <c r="F79" s="31"/>
    </row>
    <row r="80" spans="1:15" ht="13.5" customHeight="1" x14ac:dyDescent="0.2">
      <c r="A80" s="52"/>
      <c r="B80" s="32"/>
      <c r="C80" s="32"/>
      <c r="D80" s="29"/>
      <c r="F80" s="26"/>
    </row>
  </sheetData>
  <sheetProtection algorithmName="SHA-512" hashValue="uLgW2kbc+jSLpzlOBbQVOncUX7oYq2EHnuxjcUidmOFOMcRW04GY2wYxFwQa84yrx7tliCRlqYzZVss5Jx8I8g==" saltValue="ENVs+WAqLEo2fZRNtLRh/A==" spinCount="100000" sheet="1" objects="1" scenarios="1"/>
  <mergeCells count="55">
    <mergeCell ref="B10:C10"/>
    <mergeCell ref="A1:L2"/>
    <mergeCell ref="C4:L4"/>
    <mergeCell ref="C5:L5"/>
    <mergeCell ref="B7:C7"/>
    <mergeCell ref="H7:L7"/>
    <mergeCell ref="H10:K10"/>
    <mergeCell ref="H16:J16"/>
    <mergeCell ref="B17:C17"/>
    <mergeCell ref="H17:J17"/>
    <mergeCell ref="B12:C12"/>
    <mergeCell ref="H12:J12"/>
    <mergeCell ref="B13:C13"/>
    <mergeCell ref="H13:J13"/>
    <mergeCell ref="B14:C14"/>
    <mergeCell ref="H14:J14"/>
    <mergeCell ref="A23:A24"/>
    <mergeCell ref="B23:C23"/>
    <mergeCell ref="B24:C24"/>
    <mergeCell ref="B15:C15"/>
    <mergeCell ref="A16:A17"/>
    <mergeCell ref="B16:C16"/>
    <mergeCell ref="H18:J18"/>
    <mergeCell ref="B19:C19"/>
    <mergeCell ref="B20:C20"/>
    <mergeCell ref="B21:C21"/>
    <mergeCell ref="B22:C22"/>
    <mergeCell ref="B26:C26"/>
    <mergeCell ref="B27:C27"/>
    <mergeCell ref="B28:C28"/>
    <mergeCell ref="B29:C29"/>
    <mergeCell ref="A30:A31"/>
    <mergeCell ref="B30:C30"/>
    <mergeCell ref="B31:C31"/>
    <mergeCell ref="B33:C33"/>
    <mergeCell ref="B34:C34"/>
    <mergeCell ref="B35:C35"/>
    <mergeCell ref="B36:C36"/>
    <mergeCell ref="A37:A38"/>
    <mergeCell ref="B37:C37"/>
    <mergeCell ref="B38:C38"/>
    <mergeCell ref="B43:C43"/>
    <mergeCell ref="A44:A45"/>
    <mergeCell ref="B44:C44"/>
    <mergeCell ref="B45:C45"/>
    <mergeCell ref="B40:C40"/>
    <mergeCell ref="B41:C41"/>
    <mergeCell ref="B42:C42"/>
    <mergeCell ref="B47:C47"/>
    <mergeCell ref="B48:C48"/>
    <mergeCell ref="B49:C49"/>
    <mergeCell ref="B50:C50"/>
    <mergeCell ref="A51:A52"/>
    <mergeCell ref="B51:C51"/>
    <mergeCell ref="B52:C52"/>
  </mergeCells>
  <conditionalFormatting sqref="F6:F11">
    <cfRule type="cellIs" dxfId="24" priority="12" stopIfTrue="1" operator="lessThan">
      <formula>0</formula>
    </cfRule>
  </conditionalFormatting>
  <conditionalFormatting sqref="F15 F17">
    <cfRule type="cellIs" dxfId="23" priority="29" operator="lessThan">
      <formula>0</formula>
    </cfRule>
  </conditionalFormatting>
  <conditionalFormatting sqref="F22">
    <cfRule type="cellIs" dxfId="22" priority="5" operator="lessThan">
      <formula>0</formula>
    </cfRule>
  </conditionalFormatting>
  <conditionalFormatting sqref="F24">
    <cfRule type="cellIs" dxfId="21" priority="20" operator="lessThan">
      <formula>0</formula>
    </cfRule>
  </conditionalFormatting>
  <conditionalFormatting sqref="F29">
    <cfRule type="cellIs" dxfId="20" priority="4" operator="lessThan">
      <formula>0</formula>
    </cfRule>
  </conditionalFormatting>
  <conditionalFormatting sqref="F31">
    <cfRule type="cellIs" dxfId="19" priority="19" operator="lessThan">
      <formula>0</formula>
    </cfRule>
  </conditionalFormatting>
  <conditionalFormatting sqref="F36">
    <cfRule type="cellIs" dxfId="18" priority="3" operator="lessThan">
      <formula>0</formula>
    </cfRule>
  </conditionalFormatting>
  <conditionalFormatting sqref="F38">
    <cfRule type="cellIs" dxfId="17" priority="18" operator="lessThan">
      <formula>0</formula>
    </cfRule>
  </conditionalFormatting>
  <conditionalFormatting sqref="F43">
    <cfRule type="cellIs" dxfId="16" priority="2" operator="lessThan">
      <formula>0</formula>
    </cfRule>
  </conditionalFormatting>
  <conditionalFormatting sqref="F45">
    <cfRule type="cellIs" dxfId="15" priority="17" operator="lessThan">
      <formula>0</formula>
    </cfRule>
  </conditionalFormatting>
  <conditionalFormatting sqref="F50">
    <cfRule type="cellIs" dxfId="14" priority="1" operator="lessThan">
      <formula>0</formula>
    </cfRule>
  </conditionalFormatting>
  <conditionalFormatting sqref="F52">
    <cfRule type="cellIs" dxfId="13" priority="16" operator="lessThan">
      <formula>0</formula>
    </cfRule>
  </conditionalFormatting>
  <conditionalFormatting sqref="F57">
    <cfRule type="cellIs" dxfId="12" priority="23" operator="lessThan">
      <formula>0</formula>
    </cfRule>
  </conditionalFormatting>
  <conditionalFormatting sqref="F59">
    <cfRule type="cellIs" dxfId="11" priority="15" operator="lessThan">
      <formula>0</formula>
    </cfRule>
  </conditionalFormatting>
  <conditionalFormatting sqref="F64">
    <cfRule type="cellIs" dxfId="10" priority="22" operator="lessThan">
      <formula>0</formula>
    </cfRule>
  </conditionalFormatting>
  <conditionalFormatting sqref="F66">
    <cfRule type="cellIs" dxfId="9" priority="14" operator="lessThan">
      <formula>0</formula>
    </cfRule>
  </conditionalFormatting>
  <conditionalFormatting sqref="F71">
    <cfRule type="cellIs" dxfId="8" priority="21" operator="lessThan">
      <formula>0</formula>
    </cfRule>
  </conditionalFormatting>
  <conditionalFormatting sqref="F73">
    <cfRule type="cellIs" dxfId="7" priority="13" operator="lessThan">
      <formula>0</formula>
    </cfRule>
  </conditionalFormatting>
  <conditionalFormatting sqref="F78">
    <cfRule type="cellIs" dxfId="6" priority="7" operator="lessThan">
      <formula>0</formula>
    </cfRule>
  </conditionalFormatting>
  <conditionalFormatting sqref="F80">
    <cfRule type="cellIs" dxfId="5" priority="6" operator="lessThan">
      <formula>0</formula>
    </cfRule>
  </conditionalFormatting>
  <conditionalFormatting sqref="H6 J6 L6">
    <cfRule type="cellIs" dxfId="4" priority="37" stopIfTrue="1" operator="lessThan">
      <formula>0</formula>
    </cfRule>
  </conditionalFormatting>
  <conditionalFormatting sqref="L16:L18 H16:H18">
    <cfRule type="cellIs" dxfId="3" priority="34" stopIfTrue="1" operator="lessThan">
      <formula>0</formula>
    </cfRule>
  </conditionalFormatting>
  <conditionalFormatting sqref="L18">
    <cfRule type="cellIs" dxfId="2" priority="33" operator="lessThan">
      <formula>0</formula>
    </cfRule>
  </conditionalFormatting>
  <conditionalFormatting sqref="L51:L53 H51:H53">
    <cfRule type="cellIs" dxfId="1" priority="9" stopIfTrue="1" operator="lessThan">
      <formula>0</formula>
    </cfRule>
  </conditionalFormatting>
  <conditionalFormatting sqref="L53">
    <cfRule type="cellIs" dxfId="0" priority="8" operator="lessThan">
      <formula>0</formula>
    </cfRule>
  </conditionalFormatting>
  <dataValidations count="1">
    <dataValidation type="list" allowBlank="1" showInputMessage="1" showErrorMessage="1" sqref="L51" xr:uid="{00000000-0002-0000-0300-000000000000}">
      <formula1>$O$1:$O$6</formula1>
    </dataValidation>
  </dataValidations>
  <printOptions horizontalCentered="1"/>
  <pageMargins left="0.25" right="0.25" top="0.25" bottom="0.25" header="0.25" footer="0.25"/>
  <pageSetup orientation="portrait" r:id="rId1"/>
  <headerFooter>
    <oddFooter>&amp;L&amp;A&amp;R&amp;"-,Bold Italic"&amp;KFF0000Pilot Version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33" r:id="rId4" name="Check Box 37">
              <controlPr defaultSize="0" autoFill="0" autoLine="0" autoPict="0">
                <anchor moveWithCells="1">
                  <from>
                    <xdr:col>11</xdr:col>
                    <xdr:colOff>47625</xdr:colOff>
                    <xdr:row>8</xdr:row>
                    <xdr:rowOff>161925</xdr:rowOff>
                  </from>
                  <to>
                    <xdr:col>11</xdr:col>
                    <xdr:colOff>285750</xdr:colOff>
                    <xdr:row>10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80 Hour</vt:lpstr>
      <vt:lpstr>84 Hour</vt:lpstr>
      <vt:lpstr>112 Hour</vt:lpstr>
      <vt:lpstr>SKHFA</vt:lpstr>
      <vt:lpstr>'112 Hour'!Print_Area</vt:lpstr>
      <vt:lpstr>SKHFA!Print_Titles</vt:lpstr>
    </vt:vector>
  </TitlesOfParts>
  <Company>ATC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Jaclyn Wyatt</dc:creator>
  <cp:lastModifiedBy>Kagle, Rochelle</cp:lastModifiedBy>
  <cp:lastPrinted>2026-02-24T22:44:02Z</cp:lastPrinted>
  <dcterms:created xsi:type="dcterms:W3CDTF">2018-01-09T22:05:02Z</dcterms:created>
  <dcterms:modified xsi:type="dcterms:W3CDTF">2026-04-14T17:23:06Z</dcterms:modified>
</cp:coreProperties>
</file>